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22E" lockStructure="1"/>
  <bookViews>
    <workbookView xWindow="120" yWindow="15" windowWidth="28620" windowHeight="11970"/>
  </bookViews>
  <sheets>
    <sheet name="Spánková kalkulačka" sheetId="1" r:id="rId1"/>
  </sheets>
  <calcPr calcId="145621"/>
</workbook>
</file>

<file path=xl/calcChain.xml><?xml version="1.0" encoding="utf-8"?>
<calcChain xmlns="http://schemas.openxmlformats.org/spreadsheetml/2006/main">
  <c r="A29" i="1" l="1"/>
  <c r="A28" i="1"/>
  <c r="A27" i="1"/>
  <c r="A26" i="1"/>
  <c r="A25" i="1"/>
  <c r="A24" i="1"/>
  <c r="A23" i="1"/>
  <c r="D22" i="1"/>
  <c r="C22" i="1"/>
  <c r="B22" i="1"/>
  <c r="A22" i="1"/>
  <c r="A21" i="1"/>
  <c r="B17" i="1"/>
  <c r="D17" i="1" s="1"/>
  <c r="B16" i="1"/>
  <c r="C16" i="1" s="1"/>
  <c r="C28" i="1" s="1"/>
  <c r="B15" i="1"/>
  <c r="B27" i="1" s="1"/>
  <c r="B14" i="1"/>
  <c r="B13" i="1"/>
  <c r="D13" i="1" s="1"/>
  <c r="K13" i="1" s="1"/>
  <c r="B12" i="1"/>
  <c r="C12" i="1" s="1"/>
  <c r="C24" i="1" s="1"/>
  <c r="B11" i="1"/>
  <c r="B23" i="1" s="1"/>
  <c r="C13" i="1" l="1"/>
  <c r="C25" i="1" s="1"/>
  <c r="C15" i="1"/>
  <c r="C27" i="1" s="1"/>
  <c r="D16" i="1"/>
  <c r="D28" i="1" s="1"/>
  <c r="V28" i="1" s="1"/>
  <c r="C11" i="1"/>
  <c r="C23" i="1" s="1"/>
  <c r="D12" i="1"/>
  <c r="Q12" i="1" s="1"/>
  <c r="C17" i="1"/>
  <c r="C29" i="1" s="1"/>
  <c r="D24" i="1"/>
  <c r="T12" i="1"/>
  <c r="V12" i="1"/>
  <c r="G13" i="1"/>
  <c r="W13" i="1"/>
  <c r="B26" i="1"/>
  <c r="D14" i="1"/>
  <c r="C14" i="1"/>
  <c r="C26" i="1" s="1"/>
  <c r="D25" i="1"/>
  <c r="Z13" i="1"/>
  <c r="V13" i="1"/>
  <c r="R13" i="1"/>
  <c r="N13" i="1"/>
  <c r="J13" i="1"/>
  <c r="Y13" i="1"/>
  <c r="U13" i="1"/>
  <c r="Q13" i="1"/>
  <c r="M13" i="1"/>
  <c r="I13" i="1"/>
  <c r="X13" i="1"/>
  <c r="T13" i="1"/>
  <c r="P13" i="1"/>
  <c r="L13" i="1"/>
  <c r="H13" i="1"/>
  <c r="O13" i="1"/>
  <c r="J28" i="1"/>
  <c r="U28" i="1"/>
  <c r="X28" i="1"/>
  <c r="H28" i="1"/>
  <c r="S28" i="1"/>
  <c r="K28" i="1"/>
  <c r="S13" i="1"/>
  <c r="D29" i="1"/>
  <c r="W17" i="1"/>
  <c r="S17" i="1"/>
  <c r="O17" i="1"/>
  <c r="K17" i="1"/>
  <c r="G17" i="1"/>
  <c r="Z17" i="1"/>
  <c r="V17" i="1"/>
  <c r="R17" i="1"/>
  <c r="N17" i="1"/>
  <c r="J17" i="1"/>
  <c r="Y17" i="1"/>
  <c r="U17" i="1"/>
  <c r="Q17" i="1"/>
  <c r="M17" i="1"/>
  <c r="I17" i="1"/>
  <c r="X17" i="1"/>
  <c r="T17" i="1"/>
  <c r="P17" i="1"/>
  <c r="L17" i="1"/>
  <c r="H17" i="1"/>
  <c r="N16" i="1"/>
  <c r="Z16" i="1"/>
  <c r="D11" i="1"/>
  <c r="D15" i="1"/>
  <c r="G16" i="1"/>
  <c r="K16" i="1"/>
  <c r="O16" i="1"/>
  <c r="S16" i="1"/>
  <c r="W16" i="1"/>
  <c r="H16" i="1"/>
  <c r="L16" i="1"/>
  <c r="P16" i="1"/>
  <c r="T16" i="1"/>
  <c r="X16" i="1"/>
  <c r="B24" i="1"/>
  <c r="B25" i="1"/>
  <c r="B28" i="1"/>
  <c r="B29" i="1"/>
  <c r="I16" i="1"/>
  <c r="M16" i="1"/>
  <c r="Q16" i="1"/>
  <c r="U16" i="1"/>
  <c r="Y16" i="1"/>
  <c r="J16" i="1"/>
  <c r="R16" i="1"/>
  <c r="V16" i="1"/>
  <c r="M12" i="1" l="1"/>
  <c r="R12" i="1"/>
  <c r="P28" i="1"/>
  <c r="R28" i="1"/>
  <c r="S12" i="1"/>
  <c r="M28" i="1"/>
  <c r="Z28" i="1"/>
  <c r="H12" i="1"/>
  <c r="U12" i="1"/>
  <c r="N12" i="1"/>
  <c r="Z12" i="1"/>
  <c r="K12" i="1"/>
  <c r="P12" i="1"/>
  <c r="G28" i="1"/>
  <c r="W28" i="1"/>
  <c r="T28" i="1"/>
  <c r="Q28" i="1"/>
  <c r="N28" i="1"/>
  <c r="O12" i="1"/>
  <c r="L12" i="1"/>
  <c r="I12" i="1"/>
  <c r="Y12" i="1"/>
  <c r="O28" i="1"/>
  <c r="L28" i="1"/>
  <c r="I28" i="1"/>
  <c r="Y28" i="1"/>
  <c r="J12" i="1"/>
  <c r="G12" i="1"/>
  <c r="W12" i="1"/>
  <c r="X12" i="1"/>
  <c r="D23" i="1"/>
  <c r="X11" i="1"/>
  <c r="T11" i="1"/>
  <c r="P11" i="1"/>
  <c r="L11" i="1"/>
  <c r="H11" i="1"/>
  <c r="K11" i="1"/>
  <c r="W11" i="1"/>
  <c r="S11" i="1"/>
  <c r="O11" i="1"/>
  <c r="G11" i="1"/>
  <c r="Z11" i="1"/>
  <c r="V11" i="1"/>
  <c r="R11" i="1"/>
  <c r="N11" i="1"/>
  <c r="J11" i="1"/>
  <c r="M11" i="1"/>
  <c r="Y11" i="1"/>
  <c r="I11" i="1"/>
  <c r="U11" i="1"/>
  <c r="Q11" i="1"/>
  <c r="D26" i="1"/>
  <c r="W14" i="1"/>
  <c r="S14" i="1"/>
  <c r="O14" i="1"/>
  <c r="K14" i="1"/>
  <c r="G14" i="1"/>
  <c r="Z14" i="1"/>
  <c r="V14" i="1"/>
  <c r="R14" i="1"/>
  <c r="N14" i="1"/>
  <c r="J14" i="1"/>
  <c r="Y14" i="1"/>
  <c r="U14" i="1"/>
  <c r="Q14" i="1"/>
  <c r="M14" i="1"/>
  <c r="I14" i="1"/>
  <c r="L14" i="1"/>
  <c r="X14" i="1"/>
  <c r="H14" i="1"/>
  <c r="T14" i="1"/>
  <c r="P14" i="1"/>
  <c r="Z25" i="1"/>
  <c r="V25" i="1"/>
  <c r="R25" i="1"/>
  <c r="N25" i="1"/>
  <c r="J25" i="1"/>
  <c r="Y25" i="1"/>
  <c r="U25" i="1"/>
  <c r="Q25" i="1"/>
  <c r="M25" i="1"/>
  <c r="I25" i="1"/>
  <c r="X25" i="1"/>
  <c r="T25" i="1"/>
  <c r="P25" i="1"/>
  <c r="L25" i="1"/>
  <c r="H25" i="1"/>
  <c r="W25" i="1"/>
  <c r="S25" i="1"/>
  <c r="O25" i="1"/>
  <c r="K25" i="1"/>
  <c r="G25" i="1"/>
  <c r="D27" i="1"/>
  <c r="U15" i="1"/>
  <c r="Q15" i="1"/>
  <c r="X15" i="1"/>
  <c r="T15" i="1"/>
  <c r="P15" i="1"/>
  <c r="L15" i="1"/>
  <c r="H15" i="1"/>
  <c r="Y15" i="1"/>
  <c r="M15" i="1"/>
  <c r="W15" i="1"/>
  <c r="S15" i="1"/>
  <c r="O15" i="1"/>
  <c r="K15" i="1"/>
  <c r="G15" i="1"/>
  <c r="Z15" i="1"/>
  <c r="V15" i="1"/>
  <c r="R15" i="1"/>
  <c r="N15" i="1"/>
  <c r="J15" i="1"/>
  <c r="I15" i="1"/>
  <c r="Z29" i="1"/>
  <c r="V29" i="1"/>
  <c r="R29" i="1"/>
  <c r="N29" i="1"/>
  <c r="J29" i="1"/>
  <c r="Y29" i="1"/>
  <c r="U29" i="1"/>
  <c r="Q29" i="1"/>
  <c r="M29" i="1"/>
  <c r="I29" i="1"/>
  <c r="X29" i="1"/>
  <c r="T29" i="1"/>
  <c r="P29" i="1"/>
  <c r="L29" i="1"/>
  <c r="H29" i="1"/>
  <c r="W29" i="1"/>
  <c r="S29" i="1"/>
  <c r="O29" i="1"/>
  <c r="K29" i="1"/>
  <c r="G29" i="1"/>
  <c r="Z24" i="1"/>
  <c r="V24" i="1"/>
  <c r="R24" i="1"/>
  <c r="N24" i="1"/>
  <c r="J24" i="1"/>
  <c r="Y24" i="1"/>
  <c r="U24" i="1"/>
  <c r="Q24" i="1"/>
  <c r="M24" i="1"/>
  <c r="I24" i="1"/>
  <c r="X24" i="1"/>
  <c r="T24" i="1"/>
  <c r="P24" i="1"/>
  <c r="L24" i="1"/>
  <c r="H24" i="1"/>
  <c r="W24" i="1"/>
  <c r="S24" i="1"/>
  <c r="O24" i="1"/>
  <c r="K24" i="1"/>
  <c r="G24" i="1"/>
  <c r="Z26" i="1" l="1"/>
  <c r="V26" i="1"/>
  <c r="R26" i="1"/>
  <c r="N26" i="1"/>
  <c r="J26" i="1"/>
  <c r="Y26" i="1"/>
  <c r="U26" i="1"/>
  <c r="Q26" i="1"/>
  <c r="M26" i="1"/>
  <c r="I26" i="1"/>
  <c r="X26" i="1"/>
  <c r="T26" i="1"/>
  <c r="P26" i="1"/>
  <c r="L26" i="1"/>
  <c r="H26" i="1"/>
  <c r="W26" i="1"/>
  <c r="S26" i="1"/>
  <c r="O26" i="1"/>
  <c r="K26" i="1"/>
  <c r="G26" i="1"/>
  <c r="Z27" i="1"/>
  <c r="V27" i="1"/>
  <c r="R27" i="1"/>
  <c r="N27" i="1"/>
  <c r="J27" i="1"/>
  <c r="Y27" i="1"/>
  <c r="U27" i="1"/>
  <c r="Q27" i="1"/>
  <c r="M27" i="1"/>
  <c r="I27" i="1"/>
  <c r="X27" i="1"/>
  <c r="T27" i="1"/>
  <c r="P27" i="1"/>
  <c r="L27" i="1"/>
  <c r="H27" i="1"/>
  <c r="W27" i="1"/>
  <c r="S27" i="1"/>
  <c r="O27" i="1"/>
  <c r="K27" i="1"/>
  <c r="G27" i="1"/>
  <c r="Z23" i="1"/>
  <c r="V23" i="1"/>
  <c r="R23" i="1"/>
  <c r="N23" i="1"/>
  <c r="J23" i="1"/>
  <c r="Y23" i="1"/>
  <c r="U23" i="1"/>
  <c r="Q23" i="1"/>
  <c r="M23" i="1"/>
  <c r="I23" i="1"/>
  <c r="X23" i="1"/>
  <c r="T23" i="1"/>
  <c r="P23" i="1"/>
  <c r="L23" i="1"/>
  <c r="H23" i="1"/>
  <c r="W23" i="1"/>
  <c r="S23" i="1"/>
  <c r="O23" i="1"/>
  <c r="K23" i="1"/>
  <c r="G23" i="1"/>
</calcChain>
</file>

<file path=xl/comments1.xml><?xml version="1.0" encoding="utf-8"?>
<comments xmlns="http://schemas.openxmlformats.org/spreadsheetml/2006/main">
  <authors>
    <author>Ing. Martin Adámek</author>
  </authors>
  <commentList>
    <comment ref="B7" authorId="0">
      <text>
        <r>
          <rPr>
            <b/>
            <sz val="8"/>
            <color indexed="81"/>
            <rFont val="Tahoma"/>
            <family val="2"/>
            <charset val="238"/>
          </rPr>
          <t>Ing. Martin Adámek:</t>
        </r>
        <r>
          <rPr>
            <sz val="8"/>
            <color indexed="81"/>
            <rFont val="Tahoma"/>
            <family val="2"/>
            <charset val="238"/>
          </rPr>
          <t xml:space="preserve">
Délka spánkového cyklu (h:mm)</t>
        </r>
      </text>
    </comment>
    <comment ref="C7" authorId="0">
      <text>
        <r>
          <rPr>
            <b/>
            <sz val="8"/>
            <color indexed="81"/>
            <rFont val="Tahoma"/>
            <family val="2"/>
            <charset val="238"/>
          </rPr>
          <t>Ing. Martin Adámek:</t>
        </r>
        <r>
          <rPr>
            <sz val="8"/>
            <color indexed="81"/>
            <rFont val="Tahoma"/>
            <family val="2"/>
            <charset val="238"/>
          </rPr>
          <t xml:space="preserve">
Jak dlouho trvá lehký spánek 
na začátku každého spánkového cyklu.</t>
        </r>
      </text>
    </comment>
    <comment ref="D7" authorId="0">
      <text>
        <r>
          <rPr>
            <b/>
            <sz val="8"/>
            <color indexed="81"/>
            <rFont val="Tahoma"/>
            <family val="2"/>
            <charset val="238"/>
          </rPr>
          <t>Ing. Martin Adámek:</t>
        </r>
        <r>
          <rPr>
            <sz val="8"/>
            <color indexed="81"/>
            <rFont val="Tahoma"/>
            <family val="2"/>
            <charset val="238"/>
          </rPr>
          <t xml:space="preserve">
Za jak dlouho si myslíte, že usnete (h:mm)
Nastavte si dle potřeby</t>
        </r>
      </text>
    </comment>
    <comment ref="F8" authorId="0">
      <text>
        <r>
          <rPr>
            <b/>
            <sz val="8"/>
            <color indexed="81"/>
            <rFont val="Tahoma"/>
            <family val="2"/>
            <charset val="238"/>
          </rPr>
          <t>Ing. Martin Adámek:</t>
        </r>
        <r>
          <rPr>
            <sz val="8"/>
            <color indexed="81"/>
            <rFont val="Tahoma"/>
            <family val="2"/>
            <charset val="238"/>
          </rPr>
          <t xml:space="preserve">
V kolik hodin mám jít spát, 
když vím, v kolik hodin vstávám</t>
        </r>
      </text>
    </comment>
    <comment ref="F9" authorId="0">
      <text>
        <r>
          <rPr>
            <b/>
            <sz val="8"/>
            <color indexed="81"/>
            <rFont val="Tahoma"/>
            <family val="2"/>
            <charset val="238"/>
          </rPr>
          <t>Ing. Martin Adámek:</t>
        </r>
        <r>
          <rPr>
            <sz val="8"/>
            <color indexed="81"/>
            <rFont val="Tahoma"/>
            <family val="2"/>
            <charset val="238"/>
          </rPr>
          <t xml:space="preserve">
První řádek (zadání): 
V kolik hodin vstávám</t>
        </r>
      </text>
    </comment>
    <comment ref="G9" authorId="0">
      <text>
        <r>
          <rPr>
            <b/>
            <sz val="8"/>
            <color indexed="81"/>
            <rFont val="Tahoma"/>
            <family val="2"/>
            <charset val="238"/>
          </rPr>
          <t>Ing. Martin Adámek:</t>
        </r>
        <r>
          <rPr>
            <sz val="8"/>
            <color indexed="81"/>
            <rFont val="Tahoma"/>
            <family val="2"/>
            <charset val="238"/>
          </rPr>
          <t xml:space="preserve">
Individuální výpočet 
dle aktuální potřeby</t>
        </r>
      </text>
    </comment>
    <comment ref="A10" authorId="0">
      <text>
        <r>
          <rPr>
            <b/>
            <sz val="8"/>
            <color indexed="81"/>
            <rFont val="Tahoma"/>
            <family val="2"/>
            <charset val="238"/>
          </rPr>
          <t>Ing. Martin Adámek:</t>
        </r>
        <r>
          <rPr>
            <sz val="8"/>
            <color indexed="81"/>
            <rFont val="Tahoma"/>
            <family val="2"/>
            <charset val="238"/>
          </rPr>
          <t xml:space="preserve">
Počet spánkových cyklů
</t>
        </r>
      </text>
    </comment>
    <comment ref="B10" authorId="0">
      <text>
        <r>
          <rPr>
            <b/>
            <sz val="8"/>
            <color indexed="81"/>
            <rFont val="Tahoma"/>
            <family val="2"/>
            <charset val="238"/>
          </rPr>
          <t>Ing. Martin Adámek:</t>
        </r>
        <r>
          <rPr>
            <sz val="8"/>
            <color indexed="81"/>
            <rFont val="Tahoma"/>
            <family val="2"/>
            <charset val="238"/>
          </rPr>
          <t xml:space="preserve">
Minimální vhodná délka spánku</t>
        </r>
      </text>
    </comment>
    <comment ref="C10" authorId="0">
      <text>
        <r>
          <rPr>
            <b/>
            <sz val="8"/>
            <color indexed="81"/>
            <rFont val="Tahoma"/>
            <family val="2"/>
            <charset val="238"/>
          </rPr>
          <t>Ing. Martin Adámek:</t>
        </r>
        <r>
          <rPr>
            <sz val="8"/>
            <color indexed="81"/>
            <rFont val="Tahoma"/>
            <family val="2"/>
            <charset val="238"/>
          </rPr>
          <t xml:space="preserve">
Maximální vhodná délka spánku</t>
        </r>
      </text>
    </comment>
    <comment ref="D10" authorId="0">
      <text>
        <r>
          <rPr>
            <b/>
            <sz val="8"/>
            <color indexed="81"/>
            <rFont val="Tahoma"/>
            <family val="2"/>
            <charset val="238"/>
          </rPr>
          <t>Ing. Martin Adámek:</t>
        </r>
        <r>
          <rPr>
            <sz val="8"/>
            <color indexed="81"/>
            <rFont val="Tahoma"/>
            <family val="2"/>
            <charset val="238"/>
          </rPr>
          <t xml:space="preserve">
Jak dlouho před vstáváním je vhodné jít spát 
(neboli: 
za jak dlouho od okamžiku, kdy se jde spát, 
by měl zazvonit budík)</t>
        </r>
      </text>
    </comment>
    <comment ref="G10" authorId="0">
      <text>
        <r>
          <rPr>
            <b/>
            <sz val="8"/>
            <color indexed="81"/>
            <rFont val="Tahoma"/>
            <family val="2"/>
            <charset val="238"/>
          </rPr>
          <t>Ing. Martin Adámek:</t>
        </r>
        <r>
          <rPr>
            <sz val="8"/>
            <color indexed="81"/>
            <rFont val="Tahoma"/>
            <family val="2"/>
            <charset val="238"/>
          </rPr>
          <t xml:space="preserve">
V kolik hodin potřebujete vstát
Nastavte si dle potřeby</t>
        </r>
      </text>
    </comment>
    <comment ref="F11" authorId="0">
      <text>
        <r>
          <rPr>
            <b/>
            <sz val="8"/>
            <color indexed="81"/>
            <rFont val="Tahoma"/>
            <family val="2"/>
            <charset val="238"/>
          </rPr>
          <t>Ing. Martin Adámek:</t>
        </r>
        <r>
          <rPr>
            <sz val="8"/>
            <color indexed="81"/>
            <rFont val="Tahoma"/>
            <family val="2"/>
            <charset val="238"/>
          </rPr>
          <t xml:space="preserve">
V kolik hodin je vhodné jít spát 
(jednotlivé řádky odpovídají různým délkám spánku)</t>
        </r>
      </text>
    </comment>
    <comment ref="F20" authorId="0">
      <text>
        <r>
          <rPr>
            <b/>
            <sz val="8"/>
            <color indexed="81"/>
            <rFont val="Tahoma"/>
            <family val="2"/>
            <charset val="238"/>
          </rPr>
          <t>Ing. Martin Adámek:</t>
        </r>
        <r>
          <rPr>
            <sz val="8"/>
            <color indexed="81"/>
            <rFont val="Tahoma"/>
            <family val="2"/>
            <charset val="238"/>
          </rPr>
          <t xml:space="preserve">
Na jaký čas si mám nastavit budík,
 když vím, v kolik hodin hodin jdu spát</t>
        </r>
      </text>
    </comment>
    <comment ref="F21" authorId="0">
      <text>
        <r>
          <rPr>
            <b/>
            <sz val="8"/>
            <color indexed="81"/>
            <rFont val="Tahoma"/>
            <family val="2"/>
            <charset val="238"/>
          </rPr>
          <t>Ing. Martin Adámek:</t>
        </r>
        <r>
          <rPr>
            <sz val="8"/>
            <color indexed="81"/>
            <rFont val="Tahoma"/>
            <family val="2"/>
            <charset val="238"/>
          </rPr>
          <t xml:space="preserve">
První řádek (zadání): 
V kolik hodin jdu spát</t>
        </r>
      </text>
    </comment>
    <comment ref="G21" authorId="0">
      <text>
        <r>
          <rPr>
            <b/>
            <sz val="8"/>
            <color indexed="81"/>
            <rFont val="Tahoma"/>
            <family val="2"/>
            <charset val="238"/>
          </rPr>
          <t>Ing. Martin Adámek:</t>
        </r>
        <r>
          <rPr>
            <sz val="8"/>
            <color indexed="81"/>
            <rFont val="Tahoma"/>
            <family val="2"/>
            <charset val="238"/>
          </rPr>
          <t xml:space="preserve">
Individuální výpočet 
dle aktuální potřeby</t>
        </r>
      </text>
    </comment>
    <comment ref="A22" authorId="0">
      <text>
        <r>
          <rPr>
            <b/>
            <sz val="8"/>
            <color indexed="81"/>
            <rFont val="Tahoma"/>
            <family val="2"/>
            <charset val="238"/>
          </rPr>
          <t>Ing. Martin Adámek:</t>
        </r>
        <r>
          <rPr>
            <sz val="8"/>
            <color indexed="81"/>
            <rFont val="Tahoma"/>
            <family val="2"/>
            <charset val="238"/>
          </rPr>
          <t xml:space="preserve">
Počet spánkových cyklů</t>
        </r>
      </text>
    </comment>
    <comment ref="B22" authorId="0">
      <text>
        <r>
          <rPr>
            <b/>
            <sz val="8"/>
            <color indexed="81"/>
            <rFont val="Tahoma"/>
            <family val="2"/>
            <charset val="238"/>
          </rPr>
          <t>Ing. Martin Adámek:</t>
        </r>
        <r>
          <rPr>
            <sz val="8"/>
            <color indexed="81"/>
            <rFont val="Tahoma"/>
            <family val="2"/>
            <charset val="238"/>
          </rPr>
          <t xml:space="preserve">
Minimální vhodná délka spánku</t>
        </r>
      </text>
    </comment>
    <comment ref="C22" authorId="0">
      <text>
        <r>
          <rPr>
            <b/>
            <sz val="8"/>
            <color indexed="81"/>
            <rFont val="Tahoma"/>
            <family val="2"/>
            <charset val="238"/>
          </rPr>
          <t>Ing. Martin Adámek:</t>
        </r>
        <r>
          <rPr>
            <sz val="8"/>
            <color indexed="81"/>
            <rFont val="Tahoma"/>
            <family val="2"/>
            <charset val="238"/>
          </rPr>
          <t xml:space="preserve">
Maximální vhodná délka spánku</t>
        </r>
      </text>
    </comment>
    <comment ref="D22" authorId="0">
      <text>
        <r>
          <rPr>
            <b/>
            <sz val="8"/>
            <color indexed="81"/>
            <rFont val="Tahoma"/>
            <family val="2"/>
            <charset val="238"/>
          </rPr>
          <t>Ing. Martin Adámek:</t>
        </r>
        <r>
          <rPr>
            <sz val="8"/>
            <color indexed="81"/>
            <rFont val="Tahoma"/>
            <family val="2"/>
            <charset val="238"/>
          </rPr>
          <t xml:space="preserve">
Jak dlouho před vstáváním je vhodné jít spát 
(neboli: 
za jak dlouho od okamžiku, kdy se jde spát, 
by měl zazvonit budík)</t>
        </r>
      </text>
    </comment>
    <comment ref="G22" authorId="0">
      <text>
        <r>
          <rPr>
            <b/>
            <sz val="8"/>
            <color indexed="81"/>
            <rFont val="Tahoma"/>
            <family val="2"/>
            <charset val="238"/>
          </rPr>
          <t>Ing. Martin Adámek:</t>
        </r>
        <r>
          <rPr>
            <sz val="8"/>
            <color indexed="81"/>
            <rFont val="Tahoma"/>
            <family val="2"/>
            <charset val="238"/>
          </rPr>
          <t xml:space="preserve">
V kolik hodin jdete spát
Nastavte si dle potřeby</t>
        </r>
      </text>
    </comment>
    <comment ref="F23" authorId="0">
      <text>
        <r>
          <rPr>
            <b/>
            <sz val="8"/>
            <color indexed="81"/>
            <rFont val="Tahoma"/>
            <family val="2"/>
            <charset val="238"/>
          </rPr>
          <t>Ing. Martin Adámek:</t>
        </r>
        <r>
          <rPr>
            <sz val="8"/>
            <color indexed="81"/>
            <rFont val="Tahoma"/>
            <family val="2"/>
            <charset val="238"/>
          </rPr>
          <t xml:space="preserve">
Na jaký čas je vhodné si nastavit budík 
(jednotlivé řádky odpovídají různým délkám spánku)</t>
        </r>
      </text>
    </comment>
  </commentList>
</comments>
</file>

<file path=xl/sharedStrings.xml><?xml version="1.0" encoding="utf-8"?>
<sst xmlns="http://schemas.openxmlformats.org/spreadsheetml/2006/main" count="34" uniqueCount="32">
  <si>
    <t>N</t>
  </si>
  <si>
    <t>Spánková kalkulačka</t>
  </si>
  <si>
    <t>Konfigurace (nastavení)</t>
  </si>
  <si>
    <t>Možné délky spánku</t>
  </si>
  <si>
    <t>Lehký spánek na zač. cyklu</t>
  </si>
  <si>
    <t>Jít spát před vstáváním</t>
  </si>
  <si>
    <t>Čas na usnutí 
(h:mm)</t>
  </si>
  <si>
    <t>Délka cyklu 
(h:mm)</t>
  </si>
  <si>
    <t>Kdy mám jít spát</t>
  </si>
  <si>
    <t xml:space="preserve">Kdy mám vstát </t>
  </si>
  <si>
    <t>Délka
alespoň</t>
  </si>
  <si>
    <t>Délka 
max.</t>
  </si>
  <si>
    <t>Kalkulačka</t>
  </si>
  <si>
    <t>Vstávám</t>
  </si>
  <si>
    <t>Jdu spát</t>
  </si>
  <si>
    <r>
      <rPr>
        <sz val="12"/>
        <color theme="1"/>
        <rFont val="Calibri"/>
        <family val="2"/>
        <charset val="238"/>
      </rPr>
      <t xml:space="preserve">Vím, v kolik hodin vstávám   </t>
    </r>
    <r>
      <rPr>
        <sz val="12"/>
        <color theme="1"/>
        <rFont val="Calibri"/>
        <family val="2"/>
        <charset val="238"/>
        <scheme val="minor"/>
      </rPr>
      <t xml:space="preserve">=&gt;   </t>
    </r>
    <r>
      <rPr>
        <b/>
        <sz val="12"/>
        <color theme="1"/>
        <rFont val="Calibri"/>
        <family val="2"/>
        <charset val="238"/>
        <scheme val="minor"/>
      </rPr>
      <t>V kolik hodin mám jít spát?</t>
    </r>
  </si>
  <si>
    <r>
      <rPr>
        <sz val="12"/>
        <color theme="1"/>
        <rFont val="Calibri"/>
        <family val="2"/>
        <charset val="238"/>
      </rPr>
      <t xml:space="preserve">Vím, v kolik hodin hodin jdu spát   </t>
    </r>
    <r>
      <rPr>
        <sz val="12"/>
        <color theme="1"/>
        <rFont val="Calibri"/>
        <family val="2"/>
        <charset val="238"/>
        <scheme val="minor"/>
      </rPr>
      <t xml:space="preserve">=&gt;   </t>
    </r>
    <r>
      <rPr>
        <b/>
        <sz val="12"/>
        <color theme="1"/>
        <rFont val="Calibri"/>
        <family val="2"/>
        <charset val="238"/>
        <scheme val="minor"/>
      </rPr>
      <t>Na jaký čas si mám nastavit budík?</t>
    </r>
  </si>
  <si>
    <r>
      <rPr>
        <b/>
        <sz val="11"/>
        <color theme="1"/>
        <rFont val="Calibri"/>
        <family val="2"/>
        <charset val="238"/>
      </rPr>
      <t xml:space="preserve">Předvypočítaná tabulka   </t>
    </r>
    <r>
      <rPr>
        <sz val="11"/>
        <color theme="1"/>
        <rFont val="Calibri"/>
        <family val="2"/>
        <charset val="238"/>
        <scheme val="minor"/>
      </rPr>
      <t xml:space="preserve"> </t>
    </r>
    <r>
      <rPr>
        <sz val="9"/>
        <color theme="1"/>
        <rFont val="Calibri"/>
        <family val="2"/>
        <charset val="238"/>
        <scheme val="minor"/>
      </rPr>
      <t>(zohledňuje délku cyklu a čas na usnutí z nastavení vlevo nahoře)</t>
    </r>
  </si>
  <si>
    <t xml:space="preserve">Základ vytvořen 4. 6. 2014 pro vlastní potřebu a odložen pro pozdější publikaci (s úpravami do 10. 7 . 2014). </t>
  </si>
  <si>
    <t xml:space="preserve">Pro publikaci lehce upraveno a publikováno 5. 8. 2021. </t>
  </si>
  <si>
    <t>Ing. Martin Adámek</t>
  </si>
  <si>
    <t>Náchod/Meziměstí</t>
  </si>
  <si>
    <t xml:space="preserve">www.adamek.cz </t>
  </si>
  <si>
    <t xml:space="preserve">Autor nenese zodpovědnost za škody způsobené použitím tohoto nástroje. </t>
  </si>
  <si>
    <t xml:space="preserve">Vyspěte se pořádně a nesedejte za volant (a nevěnujte se ani jiným nebezpečným činnostem), pokud jste unavení. </t>
  </si>
  <si>
    <t>ač ho jinak jako programátor u webových aplikací samozřejmě řeším.</t>
  </si>
  <si>
    <t>Čekání projektu na dokončení 7 let není v mých měřítkách mnoho; takto rychle jsem publikaci stihl proto, 
že jde jen o nepodstatnou drobnost nevyžadující mnoho času ani vysokou kvalitu, tak jsem si na tu publikaci našel trochu času, který pro daný úkol stačil.</t>
  </si>
  <si>
    <t xml:space="preserve">Neřešil jsem ošetření vstupů; 
když zadáte nesmysly (např. lehký spánek v rámci každého cyklu delší než celý cyklus; text místo času; apod.), tak vám vyjdou nesmysly. </t>
  </si>
  <si>
    <t>Jelikož je to výpočet v Excelu bez napojení na databázi s daty a bez napojení na nějaký veřejně viditelný výstup (web), 
tak ošetření vstupů v tomto případě nebudu řešit,</t>
  </si>
  <si>
    <t>Vysvětlení budete asi chtít vidět jednou, a pak už budete chtít mít opakovaně rychlý přístup k číslům.</t>
  </si>
  <si>
    <t xml:space="preserve">Na jakém principu funguje (o co jde) se dočtete níže. Vysvětlení je odhozeno dolů, aby zde nahoře nepřekáželo při dalším běžném používání. </t>
  </si>
  <si>
    <t>Martin Adámek, www.adamek.cz, autor neodpovídá za škody; vyspěte se pořádně.</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</si>
</sst>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8"/>
      <color indexed="81"/>
      <name val="Tahoma"/>
      <family val="2"/>
      <charset val="238"/>
    </font>
    <font>
      <b/>
      <sz val="8"/>
      <color indexed="81"/>
      <name val="Tahoma"/>
      <family val="2"/>
      <charset val="238"/>
    </font>
    <font>
      <b/>
      <sz val="11"/>
      <color theme="1"/>
      <name val="Calibri"/>
      <family val="2"/>
      <charset val="238"/>
    </font>
    <font>
      <b/>
      <sz val="12"/>
      <color theme="1"/>
      <name val="Calibri"/>
      <family val="2"/>
      <charset val="238"/>
      <scheme val="minor"/>
    </font>
    <font>
      <b/>
      <sz val="14"/>
      <color theme="1"/>
      <name val="Calibri"/>
      <family val="2"/>
      <charset val="238"/>
      <scheme val="minor"/>
    </font>
    <font>
      <sz val="9"/>
      <color theme="1"/>
      <name val="Calibri"/>
      <family val="2"/>
      <charset val="238"/>
      <scheme val="minor"/>
    </font>
    <font>
      <b/>
      <sz val="14"/>
      <name val="Calibri"/>
      <family val="2"/>
      <charset val="238"/>
      <scheme val="minor"/>
    </font>
    <font>
      <sz val="9"/>
      <name val="Calibri"/>
      <family val="2"/>
      <charset val="238"/>
      <scheme val="minor"/>
    </font>
    <font>
      <b/>
      <sz val="9"/>
      <color theme="1"/>
      <name val="Calibri"/>
      <family val="2"/>
      <charset val="238"/>
      <scheme val="minor"/>
    </font>
    <font>
      <sz val="12"/>
      <color theme="1"/>
      <name val="Calibri"/>
      <family val="2"/>
      <charset val="238"/>
    </font>
    <font>
      <sz val="12"/>
      <color theme="1"/>
      <name val="Calibri"/>
      <family val="2"/>
      <charset val="238"/>
      <scheme val="minor"/>
    </font>
    <font>
      <sz val="11"/>
      <color rgb="FF000000"/>
      <name val="Calibri"/>
      <family val="2"/>
      <charset val="238"/>
      <scheme val="minor"/>
    </font>
    <font>
      <sz val="4"/>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44">
    <border>
      <left/>
      <right/>
      <top/>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medium">
        <color indexed="64"/>
      </top>
      <bottom/>
      <diagonal/>
    </border>
    <border>
      <left style="thick">
        <color indexed="64"/>
      </left>
      <right style="thick">
        <color indexed="64"/>
      </right>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1">
    <xf numFmtId="0" fontId="0" fillId="0" borderId="0"/>
  </cellStyleXfs>
  <cellXfs count="89">
    <xf numFmtId="0" fontId="0" fillId="0" borderId="0" xfId="0"/>
    <xf numFmtId="20" fontId="0" fillId="0" borderId="0" xfId="0" applyNumberFormat="1"/>
    <xf numFmtId="20" fontId="1" fillId="0" borderId="0" xfId="0" applyNumberFormat="1" applyFont="1"/>
    <xf numFmtId="0" fontId="2" fillId="0" borderId="0" xfId="0" applyFont="1"/>
    <xf numFmtId="20" fontId="0" fillId="0" borderId="13" xfId="0" applyNumberFormat="1" applyBorder="1"/>
    <xf numFmtId="20" fontId="0" fillId="0" borderId="11" xfId="0" applyNumberFormat="1" applyBorder="1"/>
    <xf numFmtId="20" fontId="0" fillId="0" borderId="12" xfId="0" applyNumberFormat="1" applyBorder="1"/>
    <xf numFmtId="20" fontId="0" fillId="0" borderId="17" xfId="0" applyNumberFormat="1" applyBorder="1"/>
    <xf numFmtId="20" fontId="0" fillId="0" borderId="15" xfId="0" applyNumberFormat="1" applyBorder="1"/>
    <xf numFmtId="20" fontId="0" fillId="0" borderId="16" xfId="0" applyNumberFormat="1" applyBorder="1"/>
    <xf numFmtId="20" fontId="2" fillId="0" borderId="15" xfId="0" applyNumberFormat="1" applyFont="1" applyBorder="1"/>
    <xf numFmtId="20" fontId="0" fillId="0" borderId="21" xfId="0" applyNumberFormat="1" applyBorder="1"/>
    <xf numFmtId="20" fontId="0" fillId="0" borderId="19" xfId="0" applyNumberFormat="1" applyBorder="1"/>
    <xf numFmtId="20" fontId="0" fillId="0" borderId="20" xfId="0" applyNumberFormat="1" applyBorder="1"/>
    <xf numFmtId="0" fontId="0" fillId="0" borderId="0" xfId="0" applyNumberFormat="1" applyAlignment="1">
      <alignment horizontal="right" vertical="top"/>
    </xf>
    <xf numFmtId="20" fontId="0" fillId="0" borderId="0" xfId="0" applyNumberFormat="1" applyAlignment="1">
      <alignment horizontal="right" vertical="top"/>
    </xf>
    <xf numFmtId="20" fontId="3" fillId="0" borderId="0" xfId="0" applyNumberFormat="1" applyFont="1" applyAlignment="1">
      <alignment horizontal="right" vertical="top"/>
    </xf>
    <xf numFmtId="0" fontId="2" fillId="0" borderId="0" xfId="0" applyFont="1" applyAlignment="1">
      <alignment horizontal="left" vertical="top"/>
    </xf>
    <xf numFmtId="0" fontId="0" fillId="0" borderId="0" xfId="0" applyAlignment="1">
      <alignment horizontal="right" vertical="top"/>
    </xf>
    <xf numFmtId="20" fontId="0" fillId="0" borderId="15" xfId="0" applyNumberFormat="1" applyFont="1" applyBorder="1"/>
    <xf numFmtId="0" fontId="2" fillId="0" borderId="0" xfId="0" applyFont="1" applyAlignment="1">
      <alignment horizontal="left"/>
    </xf>
    <xf numFmtId="0" fontId="2" fillId="0" borderId="0" xfId="0" applyNumberFormat="1" applyFont="1" applyAlignment="1">
      <alignment horizontal="left" vertical="top"/>
    </xf>
    <xf numFmtId="0" fontId="0" fillId="0" borderId="0" xfId="0" applyAlignment="1">
      <alignment wrapText="1"/>
    </xf>
    <xf numFmtId="20" fontId="9" fillId="2" borderId="6" xfId="0" applyNumberFormat="1" applyFont="1" applyFill="1" applyBorder="1"/>
    <xf numFmtId="20" fontId="0" fillId="3" borderId="4" xfId="0" applyNumberFormat="1" applyFont="1" applyFill="1" applyBorder="1"/>
    <xf numFmtId="0" fontId="10" fillId="0" borderId="1" xfId="0" applyFont="1" applyBorder="1" applyAlignment="1">
      <alignment vertical="top" wrapText="1"/>
    </xf>
    <xf numFmtId="0" fontId="10" fillId="0" borderId="2" xfId="0" applyFont="1" applyBorder="1" applyAlignment="1">
      <alignment vertical="top" wrapText="1"/>
    </xf>
    <xf numFmtId="0" fontId="0" fillId="0" borderId="3" xfId="0" applyBorder="1" applyAlignment="1">
      <alignment vertical="top" wrapText="1"/>
    </xf>
    <xf numFmtId="0" fontId="0" fillId="0" borderId="7" xfId="0" applyBorder="1" applyAlignment="1">
      <alignment horizontal="left" vertical="top"/>
    </xf>
    <xf numFmtId="0" fontId="0" fillId="0" borderId="7" xfId="0" applyNumberFormat="1" applyBorder="1" applyAlignment="1">
      <alignment horizontal="left" vertical="top"/>
    </xf>
    <xf numFmtId="0" fontId="2" fillId="0" borderId="9" xfId="0" applyFont="1" applyBorder="1" applyAlignment="1">
      <alignment horizontal="left" vertical="top" wrapText="1"/>
    </xf>
    <xf numFmtId="0" fontId="2" fillId="0" borderId="9" xfId="0" applyNumberFormat="1" applyFont="1" applyBorder="1" applyAlignment="1">
      <alignment horizontal="left" vertical="top" wrapText="1"/>
    </xf>
    <xf numFmtId="20" fontId="10" fillId="3" borderId="5" xfId="0" applyNumberFormat="1" applyFont="1" applyFill="1" applyBorder="1"/>
    <xf numFmtId="0" fontId="0" fillId="0" borderId="10" xfId="0" applyNumberFormat="1" applyBorder="1" applyAlignment="1">
      <alignment horizontal="right"/>
    </xf>
    <xf numFmtId="20" fontId="0" fillId="0" borderId="11" xfId="0" applyNumberFormat="1" applyBorder="1" applyAlignment="1">
      <alignment horizontal="right"/>
    </xf>
    <xf numFmtId="20" fontId="10" fillId="0" borderId="11" xfId="0" applyNumberFormat="1" applyFont="1" applyBorder="1" applyAlignment="1">
      <alignment horizontal="right"/>
    </xf>
    <xf numFmtId="20" fontId="2" fillId="0" borderId="12" xfId="0" applyNumberFormat="1" applyFont="1" applyBorder="1" applyAlignment="1">
      <alignment horizontal="right"/>
    </xf>
    <xf numFmtId="0" fontId="0" fillId="0" borderId="14" xfId="0" applyNumberFormat="1" applyBorder="1" applyAlignment="1">
      <alignment horizontal="right"/>
    </xf>
    <xf numFmtId="20" fontId="0" fillId="0" borderId="15" xfId="0" applyNumberFormat="1" applyBorder="1" applyAlignment="1">
      <alignment horizontal="right"/>
    </xf>
    <xf numFmtId="20" fontId="10" fillId="0" borderId="15" xfId="0" applyNumberFormat="1" applyFont="1" applyBorder="1" applyAlignment="1">
      <alignment horizontal="right"/>
    </xf>
    <xf numFmtId="20" fontId="2" fillId="0" borderId="16" xfId="0" applyNumberFormat="1" applyFont="1" applyBorder="1" applyAlignment="1">
      <alignment horizontal="right"/>
    </xf>
    <xf numFmtId="0" fontId="0" fillId="0" borderId="14" xfId="0" applyNumberFormat="1" applyFont="1" applyBorder="1" applyAlignment="1">
      <alignment horizontal="right"/>
    </xf>
    <xf numFmtId="20" fontId="9" fillId="0" borderId="16" xfId="0" applyNumberFormat="1" applyFont="1" applyBorder="1" applyAlignment="1">
      <alignment horizontal="right"/>
    </xf>
    <xf numFmtId="0" fontId="0" fillId="0" borderId="18" xfId="0" applyNumberFormat="1" applyBorder="1" applyAlignment="1">
      <alignment horizontal="right"/>
    </xf>
    <xf numFmtId="20" fontId="0" fillId="0" borderId="19" xfId="0" applyNumberFormat="1" applyBorder="1" applyAlignment="1">
      <alignment horizontal="right"/>
    </xf>
    <xf numFmtId="20" fontId="10" fillId="0" borderId="19" xfId="0" applyNumberFormat="1" applyFont="1" applyBorder="1" applyAlignment="1">
      <alignment horizontal="right"/>
    </xf>
    <xf numFmtId="20" fontId="2" fillId="0" borderId="20" xfId="0" applyNumberFormat="1" applyFont="1" applyBorder="1" applyAlignment="1">
      <alignment horizontal="right"/>
    </xf>
    <xf numFmtId="20" fontId="12" fillId="0" borderId="11" xfId="0" applyNumberFormat="1" applyFont="1" applyBorder="1" applyAlignment="1">
      <alignment horizontal="right"/>
    </xf>
    <xf numFmtId="20" fontId="4" fillId="0" borderId="12" xfId="0" applyNumberFormat="1" applyFont="1" applyBorder="1" applyAlignment="1">
      <alignment horizontal="right"/>
    </xf>
    <xf numFmtId="20" fontId="4" fillId="0" borderId="16" xfId="0" applyNumberFormat="1" applyFont="1" applyBorder="1" applyAlignment="1">
      <alignment horizontal="right"/>
    </xf>
    <xf numFmtId="20" fontId="11" fillId="0" borderId="16" xfId="0" applyNumberFormat="1" applyFont="1" applyBorder="1" applyAlignment="1">
      <alignment horizontal="right"/>
    </xf>
    <xf numFmtId="20" fontId="4" fillId="0" borderId="20" xfId="0" applyNumberFormat="1" applyFont="1" applyBorder="1" applyAlignment="1">
      <alignment horizontal="right"/>
    </xf>
    <xf numFmtId="0" fontId="8" fillId="0" borderId="22" xfId="0" applyFont="1" applyBorder="1" applyAlignment="1">
      <alignment horizontal="left" vertical="top" textRotation="90"/>
    </xf>
    <xf numFmtId="0" fontId="8" fillId="0" borderId="23" xfId="0" applyFont="1" applyBorder="1" applyAlignment="1">
      <alignment horizontal="left" vertical="top" textRotation="90"/>
    </xf>
    <xf numFmtId="0" fontId="8" fillId="0" borderId="24" xfId="0" applyFont="1" applyBorder="1" applyAlignment="1">
      <alignment horizontal="left" vertical="top" textRotation="90"/>
    </xf>
    <xf numFmtId="20" fontId="2" fillId="0" borderId="15" xfId="0" applyNumberFormat="1" applyFont="1" applyBorder="1" applyAlignment="1">
      <alignment horizontal="right"/>
    </xf>
    <xf numFmtId="20" fontId="3" fillId="0" borderId="8" xfId="0" applyNumberFormat="1" applyFont="1" applyBorder="1" applyAlignment="1">
      <alignment horizontal="left" vertical="top" wrapText="1"/>
    </xf>
    <xf numFmtId="20" fontId="12" fillId="0" borderId="8" xfId="0" applyNumberFormat="1" applyFont="1" applyBorder="1" applyAlignment="1">
      <alignment horizontal="left" vertical="top" wrapText="1"/>
    </xf>
    <xf numFmtId="0" fontId="0" fillId="0" borderId="8" xfId="0" applyNumberFormat="1" applyBorder="1" applyAlignment="1">
      <alignment horizontal="left" vertical="top" wrapText="1"/>
    </xf>
    <xf numFmtId="0" fontId="10" fillId="0" borderId="8" xfId="0" applyNumberFormat="1" applyFont="1" applyBorder="1" applyAlignment="1">
      <alignment horizontal="left" vertical="top" wrapText="1"/>
    </xf>
    <xf numFmtId="20" fontId="0" fillId="0" borderId="25" xfId="0" applyNumberFormat="1" applyBorder="1"/>
    <xf numFmtId="20" fontId="0" fillId="0" borderId="26" xfId="0" applyNumberFormat="1" applyBorder="1"/>
    <xf numFmtId="20" fontId="9" fillId="0" borderId="26" xfId="0" applyNumberFormat="1" applyFont="1" applyBorder="1"/>
    <xf numFmtId="20" fontId="0" fillId="0" borderId="27" xfId="0" applyNumberFormat="1" applyBorder="1"/>
    <xf numFmtId="0" fontId="10" fillId="0" borderId="0" xfId="0" applyFont="1"/>
    <xf numFmtId="20" fontId="0" fillId="0" borderId="35" xfId="0" applyNumberFormat="1" applyBorder="1"/>
    <xf numFmtId="20" fontId="0" fillId="0" borderId="36" xfId="0" applyNumberFormat="1" applyBorder="1"/>
    <xf numFmtId="20" fontId="2" fillId="0" borderId="36" xfId="0" applyNumberFormat="1" applyFont="1" applyBorder="1"/>
    <xf numFmtId="20" fontId="0" fillId="0" borderId="37" xfId="0" applyNumberFormat="1" applyBorder="1"/>
    <xf numFmtId="20" fontId="0" fillId="0" borderId="38" xfId="0" applyNumberFormat="1" applyBorder="1" applyAlignment="1">
      <alignment horizontal="left"/>
    </xf>
    <xf numFmtId="0" fontId="8" fillId="0" borderId="39" xfId="0" applyFont="1" applyBorder="1" applyAlignment="1">
      <alignment horizontal="left" vertical="top" textRotation="90"/>
    </xf>
    <xf numFmtId="0" fontId="8" fillId="0" borderId="30" xfId="0" applyFont="1" applyBorder="1" applyAlignment="1">
      <alignment horizontal="left" vertical="top" textRotation="90"/>
    </xf>
    <xf numFmtId="0" fontId="8" fillId="0" borderId="29" xfId="0" applyFont="1" applyBorder="1" applyAlignment="1">
      <alignment horizontal="left" vertical="top" textRotation="90"/>
    </xf>
    <xf numFmtId="0" fontId="13" fillId="0" borderId="38" xfId="0" applyFont="1" applyBorder="1"/>
    <xf numFmtId="20" fontId="9" fillId="2" borderId="40" xfId="0" applyNumberFormat="1" applyFont="1" applyFill="1" applyBorder="1"/>
    <xf numFmtId="20" fontId="0" fillId="0" borderId="41" xfId="0" applyNumberFormat="1" applyBorder="1"/>
    <xf numFmtId="20" fontId="0" fillId="0" borderId="42" xfId="0" applyNumberFormat="1" applyBorder="1"/>
    <xf numFmtId="20" fontId="9" fillId="0" borderId="42" xfId="0" applyNumberFormat="1" applyFont="1" applyBorder="1"/>
    <xf numFmtId="20" fontId="0" fillId="0" borderId="43" xfId="0" applyNumberFormat="1" applyBorder="1"/>
    <xf numFmtId="0" fontId="8" fillId="0" borderId="32" xfId="0" applyFont="1" applyBorder="1" applyAlignment="1">
      <alignment horizontal="left"/>
    </xf>
    <xf numFmtId="0" fontId="8" fillId="0" borderId="33" xfId="0" applyFont="1" applyBorder="1" applyAlignment="1">
      <alignment horizontal="left"/>
    </xf>
    <xf numFmtId="0" fontId="8" fillId="0" borderId="34" xfId="0" applyFont="1" applyBorder="1" applyAlignment="1">
      <alignment horizontal="left"/>
    </xf>
    <xf numFmtId="0" fontId="10" fillId="0" borderId="28" xfId="0" applyFont="1" applyFill="1" applyBorder="1"/>
    <xf numFmtId="0" fontId="0" fillId="0" borderId="28" xfId="0" applyFill="1" applyBorder="1" applyAlignment="1">
      <alignment horizontal="left"/>
    </xf>
    <xf numFmtId="0" fontId="16" fillId="0" borderId="0" xfId="0" applyFont="1"/>
    <xf numFmtId="0" fontId="16" fillId="0" borderId="0" xfId="0" applyFont="1" applyAlignment="1">
      <alignment wrapText="1"/>
    </xf>
    <xf numFmtId="0" fontId="17" fillId="0" borderId="0" xfId="0" applyFont="1"/>
    <xf numFmtId="0" fontId="2" fillId="0" borderId="30" xfId="0" applyFont="1" applyBorder="1" applyAlignment="1">
      <alignment horizontal="left" vertical="top" textRotation="90"/>
    </xf>
    <xf numFmtId="0" fontId="2" fillId="0" borderId="31" xfId="0" applyFont="1" applyBorder="1" applyAlignment="1">
      <alignment horizontal="left" vertical="top" textRotation="90"/>
    </xf>
  </cellXfs>
  <cellStyles count="1">
    <cellStyle name="Normální"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19051</xdr:colOff>
      <xdr:row>31</xdr:row>
      <xdr:rowOff>19050</xdr:rowOff>
    </xdr:from>
    <xdr:ext cx="8477250" cy="23517225"/>
    <xdr:sp macro="" textlink="">
      <xdr:nvSpPr>
        <xdr:cNvPr id="2" name="TextovéPole 1"/>
        <xdr:cNvSpPr txBox="1"/>
      </xdr:nvSpPr>
      <xdr:spPr>
        <a:xfrm>
          <a:off x="152401" y="6972300"/>
          <a:ext cx="8477250" cy="23517225"/>
        </a:xfrm>
        <a:prstGeom prst="rect">
          <a:avLst/>
        </a:prstGeom>
        <a:solidFill>
          <a:schemeClr val="bg1"/>
        </a:solidFill>
        <a:ln>
          <a:solidFill>
            <a:schemeClr val="tx1"/>
          </a:solidFill>
        </a:ln>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100" b="1"/>
            <a:t>Jak to funguje (o co jde)</a:t>
          </a:r>
        </a:p>
        <a:p>
          <a:endParaRPr lang="cs-CZ" sz="1100" b="1"/>
        </a:p>
        <a:p>
          <a:endParaRPr lang="cs-CZ" sz="1100" b="1"/>
        </a:p>
        <a:p>
          <a:r>
            <a:rPr lang="cs-CZ" sz="1100" b="0" i="1" u="none" strike="noStrike">
              <a:solidFill>
                <a:schemeClr val="tx1"/>
              </a:solidFill>
              <a:effectLst/>
              <a:latin typeface="+mn-lt"/>
              <a:ea typeface="+mn-ea"/>
              <a:cs typeface="+mn-cs"/>
            </a:rPr>
            <a:t>1) Spánkové cykly</a:t>
          </a:r>
        </a:p>
        <a:p>
          <a:r>
            <a:rPr lang="cs-CZ" sz="1100" b="0" i="0" u="none" strike="noStrike">
              <a:solidFill>
                <a:schemeClr val="tx1"/>
              </a:solidFill>
              <a:effectLst/>
              <a:latin typeface="+mn-lt"/>
              <a:ea typeface="+mn-ea"/>
              <a:cs typeface="+mn-cs"/>
            </a:rPr>
            <a:t/>
          </a:r>
          <a:br>
            <a:rPr lang="cs-CZ" sz="1100" b="0" i="0" u="none" strike="noStrike">
              <a:solidFill>
                <a:schemeClr val="tx1"/>
              </a:solidFill>
              <a:effectLst/>
              <a:latin typeface="+mn-lt"/>
              <a:ea typeface="+mn-ea"/>
              <a:cs typeface="+mn-cs"/>
            </a:rPr>
          </a:br>
          <a:r>
            <a:rPr lang="cs-CZ" sz="1100" b="0" i="0" u="none" strike="noStrike">
              <a:solidFill>
                <a:schemeClr val="tx1"/>
              </a:solidFill>
              <a:effectLst/>
              <a:latin typeface="+mn-lt"/>
              <a:ea typeface="+mn-ea"/>
              <a:cs typeface="+mn-cs"/>
            </a:rPr>
            <a:t>Spánek probíhá v cyklech. Délka jednoho cyklu je dle některých zdrojů cca 1 h 25 min. Podle jiných zdrojů je to např. 90 minut. </a:t>
          </a:r>
        </a:p>
        <a:p>
          <a:r>
            <a:rPr lang="cs-CZ" sz="1100" b="0" i="0" u="none" strike="noStrike">
              <a:solidFill>
                <a:schemeClr val="tx1"/>
              </a:solidFill>
              <a:effectLst/>
              <a:latin typeface="+mn-lt"/>
              <a:ea typeface="+mn-ea"/>
              <a:cs typeface="+mn-cs"/>
            </a:rPr>
            <a:t>Kromě toho se délka spánkového cyklu může lišit u jednotlivých lidí.</a:t>
          </a:r>
          <a:r>
            <a:rPr lang="cs-CZ"/>
            <a:t> </a:t>
          </a:r>
        </a:p>
        <a:p>
          <a:endParaRPr lang="cs-CZ" sz="1100" b="0" i="0" u="none" strike="noStrike">
            <a:solidFill>
              <a:schemeClr val="tx1"/>
            </a:solidFill>
            <a:effectLst/>
            <a:latin typeface="+mn-lt"/>
            <a:ea typeface="+mn-ea"/>
            <a:cs typeface="+mn-cs"/>
          </a:endParaRPr>
        </a:p>
        <a:p>
          <a:r>
            <a:rPr lang="cs-CZ" sz="1100" b="0" i="0" u="none" strike="noStrike">
              <a:solidFill>
                <a:schemeClr val="tx1"/>
              </a:solidFill>
              <a:effectLst/>
              <a:latin typeface="+mn-lt"/>
              <a:ea typeface="+mn-ea"/>
              <a:cs typeface="+mn-cs"/>
            </a:rPr>
            <a:t>Výše si můžete nastavit svoji délku cyklu, s níž chcete počítat.</a:t>
          </a:r>
          <a:r>
            <a:rPr lang="cs-CZ"/>
            <a:t> </a:t>
          </a:r>
        </a:p>
        <a:p>
          <a:r>
            <a:rPr lang="cs-CZ" sz="1100" b="0" i="0" u="none" strike="noStrike">
              <a:solidFill>
                <a:schemeClr val="tx1"/>
              </a:solidFill>
              <a:effectLst/>
              <a:latin typeface="+mn-lt"/>
              <a:ea typeface="+mn-ea"/>
              <a:cs typeface="+mn-cs"/>
            </a:rPr>
            <a:t>Délka cyklu se mění i během spánku, s dalšími cykly v rámci jednoho spánku (jedné noci) – ale s tímto vlivem tento výpočet nepočítá.</a:t>
          </a:r>
          <a:r>
            <a:rPr lang="cs-CZ"/>
            <a:t> </a:t>
          </a:r>
        </a:p>
        <a:p>
          <a:endParaRPr lang="cs-CZ" sz="1100"/>
        </a:p>
        <a:p>
          <a:r>
            <a:rPr lang="cs-CZ" sz="1100"/>
            <a:t>Ideální je probudit se na </a:t>
          </a:r>
          <a:r>
            <a:rPr lang="cs-CZ" sz="1100" b="1"/>
            <a:t>začátku/konci spánkového cyklu</a:t>
          </a:r>
          <a:r>
            <a:rPr lang="cs-CZ" sz="1100"/>
            <a:t>. Tedy na hranici spánkových cyklů. </a:t>
          </a:r>
        </a:p>
        <a:p>
          <a:r>
            <a:rPr lang="cs-CZ" sz="1100"/>
            <a:t>V tu chvíli je </a:t>
          </a:r>
          <a:r>
            <a:rPr lang="cs-CZ" sz="1100" b="1"/>
            <a:t>spánek nejlehčí</a:t>
          </a:r>
          <a:r>
            <a:rPr lang="cs-CZ" sz="1100"/>
            <a:t>, nejslabší, a </a:t>
          </a:r>
          <a:r>
            <a:rPr lang="cs-CZ" sz="1100" b="1"/>
            <a:t>probuzení je přirozené a příjemné</a:t>
          </a:r>
          <a:r>
            <a:rPr lang="cs-CZ" sz="1100"/>
            <a:t>, což má pozitivní vliv na kondici daného jedince po celý zbytek dne. </a:t>
          </a:r>
        </a:p>
        <a:p>
          <a:r>
            <a:rPr lang="cs-CZ" sz="1100"/>
            <a:t>Člověk se cítí lépe, více svěží, dobře vyspaný.</a:t>
          </a:r>
        </a:p>
        <a:p>
          <a:endParaRPr lang="cs-CZ" sz="1100"/>
        </a:p>
        <a:p>
          <a:r>
            <a:rPr lang="cs-CZ" sz="1100" b="0" i="0" u="none" strike="noStrike">
              <a:solidFill>
                <a:schemeClr val="tx1"/>
              </a:solidFill>
              <a:effectLst/>
              <a:latin typeface="+mn-lt"/>
              <a:ea typeface="+mn-ea"/>
              <a:cs typeface="+mn-cs"/>
            </a:rPr>
            <a:t>Pokud máte na spánek málo času, tak </a:t>
          </a:r>
          <a:r>
            <a:rPr lang="cs-CZ" sz="1100" b="1" i="0" u="none" strike="noStrike">
              <a:solidFill>
                <a:schemeClr val="tx1"/>
              </a:solidFill>
              <a:effectLst/>
              <a:latin typeface="+mn-lt"/>
              <a:ea typeface="+mn-ea"/>
              <a:cs typeface="+mn-cs"/>
            </a:rPr>
            <a:t>je lepší spát např. 3 hodiny než třeba 3 hodiny a 40 minut</a:t>
          </a:r>
          <a:r>
            <a:rPr lang="cs-CZ" sz="1100" b="0" i="0" u="none" strike="noStrike">
              <a:solidFill>
                <a:schemeClr val="tx1"/>
              </a:solidFill>
              <a:effectLst/>
              <a:latin typeface="+mn-lt"/>
              <a:ea typeface="+mn-ea"/>
              <a:cs typeface="+mn-cs"/>
            </a:rPr>
            <a:t> (proč klidně 3, a ne přesně 2:50, vysvětlím níže). </a:t>
          </a:r>
        </a:p>
        <a:p>
          <a:r>
            <a:rPr lang="cs-CZ" sz="1100" b="0" i="0" u="none" strike="noStrike">
              <a:solidFill>
                <a:schemeClr val="tx1"/>
              </a:solidFill>
              <a:effectLst/>
              <a:latin typeface="+mn-lt"/>
              <a:ea typeface="+mn-ea"/>
              <a:cs typeface="+mn-cs"/>
            </a:rPr>
            <a:t>Když vás budík vzbudí </a:t>
          </a:r>
          <a:r>
            <a:rPr lang="cs-CZ" sz="1100" b="1" i="0" u="none" strike="noStrike">
              <a:solidFill>
                <a:schemeClr val="tx1"/>
              </a:solidFill>
              <a:effectLst/>
              <a:latin typeface="+mn-lt"/>
              <a:ea typeface="+mn-ea"/>
              <a:cs typeface="+mn-cs"/>
            </a:rPr>
            <a:t>po třech a půl hodinách spánku, tak vás násilně vytáhne z tvrdého spánku </a:t>
          </a:r>
          <a:r>
            <a:rPr lang="cs-CZ" sz="1100" b="0" i="0" u="none" strike="noStrike">
              <a:solidFill>
                <a:schemeClr val="tx1"/>
              </a:solidFill>
              <a:effectLst/>
              <a:latin typeface="+mn-lt"/>
              <a:ea typeface="+mn-ea"/>
              <a:cs typeface="+mn-cs"/>
            </a:rPr>
            <a:t>a budete se celý den cítit špatně. </a:t>
          </a:r>
        </a:p>
        <a:p>
          <a:r>
            <a:rPr lang="cs-CZ" sz="1100" b="0" i="0" u="none" strike="noStrike">
              <a:solidFill>
                <a:schemeClr val="tx1"/>
              </a:solidFill>
              <a:effectLst/>
              <a:latin typeface="+mn-lt"/>
              <a:ea typeface="+mn-ea"/>
              <a:cs typeface="+mn-cs"/>
            </a:rPr>
            <a:t>Když vás probudí po třech hodinách, a zastihne vás zhruba na hranici spánkového cyklu, tak sice samozřejmě budete pořád pociťovat fakt, že jste spali jen 3 h a ne třeba 8,5, tomu se nevyhnete, ale budete se cítit nejlépe, jak to v dané časové situaci je možné.</a:t>
          </a:r>
          <a:r>
            <a:rPr lang="cs-CZ"/>
            <a:t> Probudíte se relativně přirozeně ve</a:t>
          </a:r>
          <a:r>
            <a:rPr lang="cs-CZ" baseline="0"/>
            <a:t> chvíli, kdy to není taková hrůza, jako by to bylo např. o tři čtvrtě hodiny později.</a:t>
          </a:r>
          <a:r>
            <a:rPr lang="cs-CZ" sz="1100"/>
            <a:t>  </a:t>
          </a:r>
        </a:p>
        <a:p>
          <a:endParaRPr lang="cs-CZ" sz="1100"/>
        </a:p>
        <a:p>
          <a:r>
            <a:rPr lang="cs-CZ" sz="1100"/>
            <a:t>=&gt; </a:t>
          </a:r>
          <a:br>
            <a:rPr lang="cs-CZ" sz="1100"/>
          </a:br>
          <a:r>
            <a:rPr lang="cs-CZ" sz="1100"/>
            <a:t>Pokud nemáte</a:t>
          </a:r>
          <a:r>
            <a:rPr lang="cs-CZ" sz="1100" baseline="0"/>
            <a:t> čas se vyspat pořádně, je </a:t>
          </a:r>
          <a:r>
            <a:rPr lang="cs-CZ" sz="1100" baseline="0">
              <a:solidFill>
                <a:schemeClr val="tx1"/>
              </a:solidFill>
              <a:effectLst/>
              <a:latin typeface="+mn-lt"/>
              <a:ea typeface="+mn-ea"/>
              <a:cs typeface="+mn-cs"/>
            </a:rPr>
            <a:t>paradoxně </a:t>
          </a:r>
          <a:r>
            <a:rPr lang="cs-CZ" sz="1100" b="1" baseline="0"/>
            <a:t>někdy lepší jít spát trochu později </a:t>
          </a:r>
          <a:r>
            <a:rPr lang="cs-CZ" sz="1100" baseline="0"/>
            <a:t>(nebo vstát trochu dříve), </a:t>
          </a:r>
          <a:br>
            <a:rPr lang="cs-CZ" sz="1100" baseline="0"/>
          </a:br>
          <a:r>
            <a:rPr lang="cs-CZ" sz="1100" baseline="0"/>
            <a:t>tím se probudit na hranici cyklu, a být </a:t>
          </a:r>
          <a:r>
            <a:rPr lang="cs-CZ" sz="1100" b="1" baseline="0"/>
            <a:t>v rámci možností relativně svěží</a:t>
          </a:r>
          <a:r>
            <a:rPr lang="cs-CZ" sz="1100" baseline="0"/>
            <a:t>. </a:t>
          </a:r>
          <a:br>
            <a:rPr lang="cs-CZ" sz="1100" baseline="0"/>
          </a:br>
          <a:r>
            <a:rPr lang="cs-CZ" sz="1100" baseline="0"/>
            <a:t>Proto vznikla tato kalkulačka.</a:t>
          </a:r>
          <a:endParaRPr lang="cs-CZ" sz="1100"/>
        </a:p>
        <a:p>
          <a:endParaRPr lang="cs-CZ" sz="1100"/>
        </a:p>
        <a:p>
          <a:endParaRPr lang="cs-CZ" sz="1100"/>
        </a:p>
        <a:p>
          <a:r>
            <a:rPr lang="cs-CZ" sz="1100" i="1"/>
            <a:t>2) Lehký spánek na začátku</a:t>
          </a:r>
          <a:r>
            <a:rPr lang="cs-CZ" sz="1100" i="1" baseline="0"/>
            <a:t> cyklu</a:t>
          </a:r>
        </a:p>
        <a:p>
          <a:endParaRPr lang="cs-CZ" sz="1100" i="1" baseline="0"/>
        </a:p>
        <a:p>
          <a:r>
            <a:rPr lang="cs-CZ" sz="1100" b="1" baseline="0"/>
            <a:t>Prvních zhruba 20 minut spánku </a:t>
          </a:r>
          <a:r>
            <a:rPr lang="cs-CZ" sz="1100" baseline="0"/>
            <a:t>(resp. každého spánkového cyklu) </a:t>
          </a:r>
          <a:r>
            <a:rPr lang="cs-CZ" sz="1100" b="1" baseline="0"/>
            <a:t>je lehkých</a:t>
          </a:r>
          <a:r>
            <a:rPr lang="cs-CZ" sz="1100" baseline="0"/>
            <a:t>. Probudit se v prvních 20 minutách spánku a vstát není tak hrozné, jako kdybyste se probudili po např. 50 minutách spánku, kdy už byste byli vytrženi z tvrdého spánku.</a:t>
          </a:r>
        </a:p>
        <a:p>
          <a:r>
            <a:rPr lang="cs-CZ" sz="1100" baseline="0"/>
            <a:t>Pokud jste unavení </a:t>
          </a:r>
          <a:r>
            <a:rPr lang="cs-CZ" sz="1100" b="1" baseline="0"/>
            <a:t>během dne, např. po obědě</a:t>
          </a:r>
          <a:r>
            <a:rPr lang="cs-CZ" sz="1100" baseline="0"/>
            <a:t>, doporučuje se někdy dát si </a:t>
          </a:r>
          <a:r>
            <a:rPr lang="cs-CZ" sz="1100" b="1" baseline="0"/>
            <a:t>20 minut spánku</a:t>
          </a:r>
          <a:r>
            <a:rPr lang="cs-CZ" sz="1100" baseline="0"/>
            <a:t> </a:t>
          </a:r>
          <a:r>
            <a:rPr lang="cs-CZ" sz="1100" b="1" baseline="0"/>
            <a:t>pro osvěžení</a:t>
          </a:r>
          <a:r>
            <a:rPr lang="cs-CZ" sz="1100" baseline="0"/>
            <a:t>. Říká se ostatně "</a:t>
          </a:r>
          <a:r>
            <a:rPr lang="cs-CZ" sz="1100" b="1" baseline="0"/>
            <a:t>dát si dvacet</a:t>
          </a:r>
          <a:r>
            <a:rPr lang="cs-CZ" sz="1100" baseline="0"/>
            <a:t>". Provozují to tak i někteří velmi pracovití výkonní manažeři asijských firem, kteří v práci tráví mnoho hodin týdně. </a:t>
          </a:r>
          <a:br>
            <a:rPr lang="cs-CZ" sz="1100" baseline="0"/>
          </a:br>
          <a:r>
            <a:rPr lang="cs-CZ" sz="1100" b="1" baseline="0"/>
            <a:t>Důležité je délku takového spánku nepřetáhnout!</a:t>
          </a:r>
          <a:r>
            <a:rPr lang="cs-CZ" sz="1100" baseline="0"/>
            <a:t> Když se dostanete až do fáze tvrdého spánku a probudíte se třeba po třičtvrtěhodině, tak budete celý zbytek dne malátní a unavení! Někdy se také doporučuje si tento 20minutový spánek během dne dát bez přikrývky, asi proto, abyste nepropadli do hlubokého spánku.</a:t>
          </a:r>
          <a:endParaRPr lang="cs-CZ" sz="1100"/>
        </a:p>
        <a:p>
          <a:endParaRPr lang="cs-CZ" sz="1100"/>
        </a:p>
        <a:p>
          <a:r>
            <a:rPr lang="cs-CZ" sz="1100"/>
            <a:t>Toto se hodí vědět i</a:t>
          </a:r>
          <a:r>
            <a:rPr lang="cs-CZ" sz="1100" baseline="0"/>
            <a:t> v případě, že jedete už dlouho autem, už jste dlouho vzhůru (čili jakoby "večer", ale zachovávám respekt k lidem s různým časovým nastavením; čili v případě extrémní sovy taková situace nastane pozdě v noci, resp. nad ránem), jste unavení, a chcete bezpečně dojet do cíle. Samozřejmě nejlepší by bylo se utábořit a pořádně se vyspat, ale v reálných podmínkách přijde ke slovu krátký osvěžující spánek. </a:t>
          </a:r>
          <a:r>
            <a:rPr lang="cs-CZ" sz="1100" b="1" baseline="0"/>
            <a:t>Pro unaveného řidiče je výhodné si na bezpečném místě zdřímnout na cca 15 minut </a:t>
          </a:r>
          <a:r>
            <a:rPr lang="cs-CZ" sz="1100" baseline="0"/>
            <a:t>(pro jistotu spíš těch 15, aby nepřetáhl, aby se nedostal do hlubokého spánku a pak nebyl unavený z nepříjemného probuzení – za volantem by to bylo nebezpečnější než u většiny kancelářských činností), už jsem z úst profesionálního řidiče slyšel i 10 minut, a nic proti tomu nenamítám. Takže asi 10 – 20 min, čili zhruba těch 15. Ono se také těžko odhaduje, jak rychle člověk usne. Drtivá většina dnešních telefonů má funkci kuchyňské minutky (odpočet, countdown, přesýpací hodiny), takže je snadné si takového budíka nastavit.</a:t>
          </a:r>
          <a:br>
            <a:rPr lang="cs-CZ" sz="1100" baseline="0"/>
          </a:br>
          <a:r>
            <a:rPr lang="cs-CZ" sz="1100" baseline="0"/>
            <a:t/>
          </a:r>
          <a:br>
            <a:rPr lang="cs-CZ" sz="1100" baseline="0"/>
          </a:br>
          <a:r>
            <a:rPr lang="cs-CZ" sz="1100" baseline="0"/>
            <a:t>Těch cca 20 (nebo bezpečněji 15) minut je </a:t>
          </a:r>
          <a:r>
            <a:rPr lang="cs-CZ" sz="1100" b="1" baseline="0"/>
            <a:t>horní hranice</a:t>
          </a:r>
          <a:r>
            <a:rPr lang="cs-CZ" sz="1100" baseline="0"/>
            <a:t>, aby se člověk nepropadl do hlubokého spánku a nebyl pak celý zbytek dne malátný po násilném probuzení; ale podle dostupného času to může být </a:t>
          </a:r>
          <a:r>
            <a:rPr lang="cs-CZ" sz="1100" b="1" baseline="0"/>
            <a:t>i méně</a:t>
          </a:r>
          <a:r>
            <a:rPr lang="cs-CZ" sz="1100" baseline="0"/>
            <a:t>. </a:t>
          </a:r>
          <a:r>
            <a:rPr lang="cs-CZ" sz="1100" b="1" baseline="0"/>
            <a:t>Pět nebo deset minut spánku </a:t>
          </a:r>
          <a:r>
            <a:rPr lang="cs-CZ" sz="1100" baseline="0"/>
            <a:t>není mnoho, ale věřte, že když je člověk při práci hlavou u PC fakt hodně unavený z nedostatku spánku, až tak, že je mu z toho fyzicky špatně od žaludku, tak je i těch 5 nebo 10 minut, po které se může prospat před další schůzkou, k nezaplacení, a i takový kratičký spánek pomůže zlepšit kondici na další např. hodinu nebo hodinu a půl, po kterou bude probíhat ta blížíci se schůzka.</a:t>
          </a:r>
          <a:endParaRPr lang="cs-CZ" sz="1100"/>
        </a:p>
        <a:p>
          <a:endParaRPr lang="cs-CZ" sz="1100"/>
        </a:p>
        <a:p>
          <a:r>
            <a:rPr lang="cs-CZ" sz="1100"/>
            <a:t>S tím, že zhruba prvních 20 minut </a:t>
          </a:r>
          <a:r>
            <a:rPr lang="cs-CZ" sz="1100" b="1"/>
            <a:t>každého cyklu</a:t>
          </a:r>
          <a:r>
            <a:rPr lang="cs-CZ" sz="1100" b="1" baseline="0"/>
            <a:t> </a:t>
          </a:r>
          <a:r>
            <a:rPr lang="cs-CZ" sz="1100" baseline="0"/>
            <a:t>se spí lehce (a probuzení není násilné), počítá i tento výpočet. Tento čas dává prostor k tomu, že </a:t>
          </a:r>
          <a:r>
            <a:rPr lang="cs-CZ" sz="1100" b="1" baseline="0"/>
            <a:t>se člověk nemusí probudit přesně v daný ideální čas přesně na hranici cyklů</a:t>
          </a:r>
          <a:r>
            <a:rPr lang="cs-CZ" sz="1100" baseline="0"/>
            <a:t>. Tím je kompenzováno jednak to, že při nastavování budíku nevíme, jak dlouho nám bude trvat, než usneme, a jednak to, že délka spánkového cyklu se trochu liší člověk od člověka a dokonce i cyklus od cyklu. </a:t>
          </a:r>
        </a:p>
        <a:p>
          <a:r>
            <a:rPr lang="cs-CZ" sz="1100" baseline="0"/>
            <a:t>Tento výpočet tedy počítá s tím, že je v pohodě probudit se i začátkem dalšího cyklu.</a:t>
          </a:r>
        </a:p>
        <a:p>
          <a:endParaRPr lang="cs-CZ" sz="1100" baseline="0"/>
        </a:p>
        <a:p>
          <a:r>
            <a:rPr lang="cs-CZ" sz="1100" baseline="0"/>
            <a:t>Výše sv nastavení </a:t>
          </a:r>
          <a:r>
            <a:rPr lang="cs-CZ" sz="1100" baseline="0">
              <a:solidFill>
                <a:schemeClr val="tx1"/>
              </a:solidFill>
              <a:effectLst/>
              <a:latin typeface="+mn-lt"/>
              <a:ea typeface="+mn-ea"/>
              <a:cs typeface="+mn-cs"/>
            </a:rPr>
            <a:t>i můžete </a:t>
          </a:r>
          <a:r>
            <a:rPr lang="cs-CZ" sz="1100" baseline="0"/>
            <a:t>kromě délky spánkového cyklu </a:t>
          </a:r>
          <a:r>
            <a:rPr lang="cs-CZ" sz="1100" b="1" baseline="0"/>
            <a:t>nastavit</a:t>
          </a:r>
          <a:r>
            <a:rPr lang="cs-CZ" sz="1100" baseline="0"/>
            <a:t> </a:t>
          </a:r>
          <a:br>
            <a:rPr lang="cs-CZ" sz="1100" baseline="0"/>
          </a:br>
          <a:r>
            <a:rPr lang="cs-CZ" sz="1100" baseline="0"/>
            <a:t>i </a:t>
          </a:r>
          <a:r>
            <a:rPr lang="cs-CZ" sz="1100" b="1" baseline="0"/>
            <a:t>čas</a:t>
          </a:r>
          <a:r>
            <a:rPr lang="cs-CZ" sz="1100" baseline="0"/>
            <a:t>, jaký tipujete, že asi </a:t>
          </a:r>
          <a:r>
            <a:rPr lang="cs-CZ" sz="1100" b="1" baseline="0"/>
            <a:t>uběhe od nastavení budíku, než usnete</a:t>
          </a:r>
          <a:r>
            <a:rPr lang="cs-CZ" sz="1100" baseline="0"/>
            <a:t>, </a:t>
          </a:r>
          <a:br>
            <a:rPr lang="cs-CZ" sz="1100" baseline="0"/>
          </a:br>
          <a:r>
            <a:rPr lang="cs-CZ" sz="1100" baseline="0"/>
            <a:t>a také </a:t>
          </a:r>
          <a:r>
            <a:rPr lang="cs-CZ" sz="1100" b="1" baseline="0"/>
            <a:t>čas</a:t>
          </a:r>
          <a:r>
            <a:rPr lang="cs-CZ" sz="1100" baseline="0"/>
            <a:t>, po který si myslíte, že </a:t>
          </a:r>
          <a:r>
            <a:rPr lang="cs-CZ" sz="1100" b="1" baseline="0"/>
            <a:t>na začátku každého cyklu spíte lehce</a:t>
          </a:r>
          <a:r>
            <a:rPr lang="cs-CZ" sz="1100" b="0" baseline="0"/>
            <a:t>.</a:t>
          </a:r>
          <a:endParaRPr lang="cs-CZ" sz="1100" b="0"/>
        </a:p>
        <a:p>
          <a:endParaRPr lang="cs-CZ" sz="1100"/>
        </a:p>
        <a:p>
          <a:endParaRPr lang="cs-CZ" sz="1100" baseline="0"/>
        </a:p>
        <a:p>
          <a:r>
            <a:rPr lang="cs-CZ" sz="1100" i="1" baseline="0"/>
            <a:t>Výstupy tohoto výpočtu</a:t>
          </a:r>
        </a:p>
        <a:p>
          <a:endParaRPr lang="cs-CZ" sz="1100" baseline="0"/>
        </a:p>
        <a:p>
          <a:r>
            <a:rPr lang="cs-CZ" sz="1100" baseline="0"/>
            <a:t>Výstupy tohoto výpočtu jsou dva: </a:t>
          </a:r>
        </a:p>
        <a:p>
          <a:endParaRPr lang="cs-CZ" sz="1100" baseline="0"/>
        </a:p>
        <a:p>
          <a:r>
            <a:rPr lang="cs-CZ" sz="1100" b="1" baseline="0"/>
            <a:t>a) V kolik hodin máte jít spát, když víte, v kolik hodin vstáváte</a:t>
          </a:r>
        </a:p>
        <a:p>
          <a:r>
            <a:rPr lang="cs-CZ" sz="1100" baseline="0"/>
            <a:t>Pokud máte ranní program přesně naplánovaný, závislý na někom/něčem (schůzka, rozvrh, odjezd autobusu, ...), vše máte na ráno připravené; a vstáváte dříve, než by vám bylo milo, takže raději budete vzhůru teď, než pak brzy ráno; tak si nastavíte budíka přesně dle zítřejších plánů, a teď vidíte, že vám zbyde ještě např. půlhodinka, kterou je dobré využít jinak než spánkem.</a:t>
          </a:r>
        </a:p>
        <a:p>
          <a:endParaRPr lang="cs-CZ" sz="1100" baseline="0"/>
        </a:p>
        <a:p>
          <a:r>
            <a:rPr lang="cs-CZ" sz="1100" b="1" baseline="0"/>
            <a:t>b) Na jaký čas si máte nastavit budíka, když víte, kdy jdete spát.</a:t>
          </a:r>
        </a:p>
        <a:p>
          <a:r>
            <a:rPr lang="cs-CZ" sz="1100" baseline="0"/>
            <a:t>Pokud zítra máte samostatnou práci, příp. chodíte do zaměstnání s klouzavou pracovní dobou, a víte, v kolik hodin jdete spát (teď, za chvíli), </a:t>
          </a:r>
        </a:p>
        <a:p>
          <a:r>
            <a:rPr lang="cs-CZ" sz="1100" baseline="0"/>
            <a:t>tak si zvolíte počet spánkových cyklů, které si můžete dovolit, na které máte čas, podle toho, kolik máte zítra práce nebo v kolik hodin zhruba musíte přijít do práce. </a:t>
          </a:r>
        </a:p>
        <a:p>
          <a:r>
            <a:rPr lang="cs-CZ" sz="1100" baseline="0"/>
            <a:t>Z toho vám vyjde, že budete spát např. přesně 3 hodiny, nebo např. 4:20, nebo např. 5:50 (nikoliv např. 6:40, 5:25, 3:40 – to by bylo nepříjemné).</a:t>
          </a:r>
        </a:p>
        <a:p>
          <a:r>
            <a:rPr lang="cs-CZ" sz="1100" baseline="0"/>
            <a:t>A z toho vyjde, na jaký čas je vhodné si nastavit budíka, aby vás ráno nevytrhl z tvrdého spánku.</a:t>
          </a:r>
        </a:p>
        <a:p>
          <a:endParaRPr lang="cs-CZ" sz="1100" baseline="0"/>
        </a:p>
        <a:p>
          <a:r>
            <a:rPr lang="cs-CZ" sz="1100" baseline="0"/>
            <a:t>Tabulky, řádky, buňky, ...:</a:t>
          </a:r>
        </a:p>
        <a:p>
          <a:endParaRPr lang="cs-CZ" sz="1100" baseline="0"/>
        </a:p>
        <a:p>
          <a:r>
            <a:rPr lang="cs-CZ" sz="1100" baseline="0"/>
            <a:t>Vlevo nahoře je nastavení; to asi můžete trvale nechat stejné nebo ho průběžně se středně trvalou platností lehce upravovat podle svého pocitu, když budete mít dojem, že délka vašeho cyklu je jiná. </a:t>
          </a:r>
        </a:p>
        <a:p>
          <a:r>
            <a:rPr lang="cs-CZ" sz="1100" baseline="0"/>
            <a:t>Případně si můžete každý večer nastavit jiný čas potřebný na usnutí podle toho, jak se právě budete cítit.</a:t>
          </a:r>
        </a:p>
        <a:p>
          <a:endParaRPr lang="cs-CZ" sz="1100" baseline="0"/>
        </a:p>
        <a:p>
          <a:r>
            <a:rPr lang="cs-CZ" sz="1100" baseline="0"/>
            <a:t>Vlevo uprostřed a vlevo dole jsou dvě identické tabulky, </a:t>
          </a:r>
          <a:br>
            <a:rPr lang="cs-CZ" sz="1100" baseline="0"/>
          </a:br>
          <a:r>
            <a:rPr lang="cs-CZ" sz="1100" baseline="0"/>
            <a:t>které v jednotlivých řádcích navrhují možné délky spánku (možný počet spánkového cyklu) </a:t>
          </a:r>
        </a:p>
        <a:p>
          <a:r>
            <a:rPr lang="cs-CZ" sz="1100" baseline="0"/>
            <a:t>a ve svých pravých sloupcích ukazují, s jakým časovým předstihem před vstáváním je vhodné jít spát, </a:t>
          </a:r>
          <a:br>
            <a:rPr lang="cs-CZ" sz="1100" baseline="0"/>
          </a:br>
          <a:r>
            <a:rPr lang="cs-CZ" sz="1100" baseline="0"/>
            <a:t>resp. na jak dlouho po čase, kdy jdete spát, je vhodné si nastavit budík.</a:t>
          </a:r>
        </a:p>
        <a:p>
          <a:endParaRPr lang="cs-CZ" sz="1100" baseline="0"/>
        </a:p>
        <a:p>
          <a:r>
            <a:rPr lang="cs-CZ" sz="1100" baseline="0"/>
            <a:t>Hlavní výstup jsou dvě velké tabulky vpravo, jejich smysl (a rozdíl mezi nimi) je popsán výše v bodech "a)" a "b)", čili: </a:t>
          </a:r>
        </a:p>
        <a:p>
          <a:r>
            <a:rPr lang="cs-CZ" sz="1100" baseline="0"/>
            <a:t>Té první zadáte, kdy chcete vstát, a ona vám řekne, kdy máte jít spát; </a:t>
          </a:r>
        </a:p>
        <a:p>
          <a:r>
            <a:rPr lang="cs-CZ" sz="1100" baseline="0"/>
            <a:t>anebo té druhé zadáte, kdy jdete spát, a ona vám řekne, kdy máte vstát.</a:t>
          </a:r>
        </a:p>
        <a:p>
          <a:r>
            <a:rPr lang="cs-CZ" sz="1100" baseline="0"/>
            <a:t>Jednotlivé řádky odpovídají patřičným řádkům z tabulek vlevo (různá délka spánku dle vašich časových možností);</a:t>
          </a:r>
        </a:p>
        <a:p>
          <a:r>
            <a:rPr lang="cs-CZ" sz="1100" baseline="0"/>
            <a:t>první sloupec je připraven pro individuální výpočet (do žluté buňky nahoře si zadáte požadovaný čas),</a:t>
          </a:r>
        </a:p>
        <a:p>
          <a:r>
            <a:rPr lang="cs-CZ" sz="1100" baseline="0"/>
            <a:t>v dalších sloupcích jsou připravené/ukázané/vypočítané  různé typické případy, abyste nemuseli nic zadávat a počítat, abyste jen koukli a viděli </a:t>
          </a:r>
        </a:p>
        <a:p>
          <a:r>
            <a:rPr lang="cs-CZ" sz="1100" baseline="0"/>
            <a:t>(také to umožňuje tisk tabulky, aby to byla připravená statická tabulka, a ne vzorec/fce pro výpočet vždy znovu).</a:t>
          </a:r>
        </a:p>
        <a:p>
          <a:endParaRPr lang="cs-CZ" sz="1100" baseline="0"/>
        </a:p>
        <a:p>
          <a:endParaRPr lang="cs-CZ" sz="1100" baseline="0"/>
        </a:p>
        <a:p>
          <a:r>
            <a:rPr lang="cs-CZ" sz="1100" i="1" baseline="0"/>
            <a:t>Alternativa: Speciální hodinky</a:t>
          </a:r>
        </a:p>
        <a:p>
          <a:endParaRPr lang="cs-CZ" sz="1100" baseline="0"/>
        </a:p>
        <a:p>
          <a:r>
            <a:rPr lang="cs-CZ" sz="1100" baseline="0"/>
            <a:t>Pokud byste chtěli vstávat přesně podle své reálné aktuální situace, a ne jen podle obecných matematických odhadů, </a:t>
          </a:r>
        </a:p>
        <a:p>
          <a:r>
            <a:rPr lang="cs-CZ" sz="1100" baseline="0"/>
            <a:t>tak máte možnost si koupit speciální náramkové hodinky, které během spánku ze zápěstí zjišťují, jak tvrdě právě spíte, </a:t>
          </a:r>
        </a:p>
        <a:p>
          <a:r>
            <a:rPr lang="cs-CZ" sz="1100" baseline="0"/>
            <a:t>a pak vás vzbudí ve vhodný moment na základě vámi zadaného intervalu, kdy chcete nejdříve a nejpozději vstát. </a:t>
          </a:r>
        </a:p>
        <a:p>
          <a:r>
            <a:rPr lang="cs-CZ" sz="1100" baseline="0"/>
            <a:t>Nevýhodou je, že ty hodinky musíte mít celou noc na zápěstí, a navíc relativně utažené, aby měly data.</a:t>
          </a:r>
        </a:p>
        <a:p>
          <a:endParaRPr lang="cs-CZ" sz="1100" baseline="0"/>
        </a:p>
        <a:p>
          <a:r>
            <a:rPr lang="cs-CZ" sz="1100" baseline="0"/>
            <a:t>Pro úplnost dodávám, že toto celé téma není žádné tmářství, ale praktické využití skutečných biologických principů. </a:t>
          </a:r>
        </a:p>
        <a:p>
          <a:r>
            <a:rPr lang="cs-CZ" sz="1100" baseline="0"/>
            <a:t>Hodinky jsem nezkoušel, pracuji s tímto odhadem ad výše, a docela to funguje. </a:t>
          </a:r>
        </a:p>
        <a:p>
          <a:endParaRPr lang="cs-CZ" sz="1100" baseline="0"/>
        </a:p>
        <a:p>
          <a:r>
            <a:rPr lang="cs-CZ" sz="1100" baseline="0"/>
            <a:t>To, že nevím, za jak dlouho přesně usnu, a že neznám přesnou délku spánkového cyklu (která se navíc mění), </a:t>
          </a:r>
        </a:p>
        <a:p>
          <a:r>
            <a:rPr lang="cs-CZ" sz="1100" baseline="0"/>
            <a:t>je kompenzováno tím, že probuzení během prvních dvaceti minut na začátku každého cyklu je také v pohodě. </a:t>
          </a:r>
        </a:p>
        <a:p>
          <a:r>
            <a:rPr lang="cs-CZ" sz="1100" baseline="0"/>
            <a:t>S tím výpočet výše počítá, a chybu výpočtu posouvá do této oblasti, kde nevadí (předpokládá, že neusnu rychleji, než si myslím; ale že naopak mohu usnout pomaleji, než si myslím; takže navrhuje nejdřívější možný čas, kdy je vhodné vstát – a pokud usnete o např. 5 nebo 10 minut později, než jste mysleli, tak se i po tom malém posunu pořád ještě s probuzením vejdete do lehkého spánku v úvodních 20 minutách každého cyklu).</a:t>
          </a:r>
        </a:p>
        <a:p>
          <a:endParaRPr lang="cs-CZ" sz="1100" baseline="0"/>
        </a:p>
        <a:p>
          <a:r>
            <a:rPr lang="cs-CZ" sz="1100" baseline="0"/>
            <a:t>Na hodinky jsem četl pár recenzí, a dotyční redaktoři s nimi byli spokojení, že podle nich fungují.</a:t>
          </a:r>
        </a:p>
        <a:p>
          <a:endParaRPr lang="cs-CZ" sz="1100" b="0" i="0" u="none" strike="noStrike" baseline="0">
            <a:solidFill>
              <a:schemeClr val="tx1"/>
            </a:solidFill>
            <a:effectLst/>
            <a:latin typeface="+mn-lt"/>
            <a:ea typeface="+mn-ea"/>
            <a:cs typeface="+mn-cs"/>
          </a:endParaRPr>
        </a:p>
        <a:p>
          <a:r>
            <a:rPr lang="cs-CZ" sz="1100" b="0" i="0" u="none" strike="noStrike" baseline="0">
              <a:solidFill>
                <a:schemeClr val="tx1"/>
              </a:solidFill>
              <a:effectLst/>
              <a:latin typeface="+mn-lt"/>
              <a:ea typeface="+mn-ea"/>
              <a:cs typeface="+mn-cs"/>
            </a:rPr>
            <a:t>-------------------------</a:t>
          </a:r>
        </a:p>
        <a:p>
          <a:endParaRPr lang="cs-CZ" sz="1100" b="0" i="0" u="none" strike="noStrike" baseline="0">
            <a:solidFill>
              <a:schemeClr val="tx1"/>
            </a:solidFill>
            <a:effectLst/>
            <a:latin typeface="+mn-lt"/>
            <a:ea typeface="+mn-ea"/>
            <a:cs typeface="+mn-cs"/>
          </a:endParaRPr>
        </a:p>
        <a:p>
          <a:r>
            <a:rPr lang="cs-CZ" sz="1100" b="0" i="0" u="none" strike="noStrike">
              <a:solidFill>
                <a:schemeClr val="tx1"/>
              </a:solidFill>
              <a:effectLst/>
              <a:latin typeface="+mn-lt"/>
              <a:ea typeface="+mn-ea"/>
              <a:cs typeface="+mn-cs"/>
            </a:rPr>
            <a:t>Základ vytvořen 4. 6. 2014 pro vlastní potřebu a odložen pro pozdější publikaci (s úpravami do 10. 7 . 2014).</a:t>
          </a:r>
          <a:r>
            <a:rPr lang="cs-CZ"/>
            <a:t> </a:t>
          </a:r>
        </a:p>
        <a:p>
          <a:r>
            <a:rPr lang="cs-CZ" sz="1100" b="0" i="0" u="none" strike="noStrike">
              <a:solidFill>
                <a:schemeClr val="tx1"/>
              </a:solidFill>
              <a:effectLst/>
              <a:latin typeface="+mn-lt"/>
              <a:ea typeface="+mn-ea"/>
              <a:cs typeface="+mn-cs"/>
            </a:rPr>
            <a:t>Pro publikaci lehce upraveno a publikováno 5. 8. 2021.</a:t>
          </a:r>
          <a:r>
            <a:rPr lang="cs-CZ"/>
            <a:t> </a:t>
          </a:r>
        </a:p>
        <a:p>
          <a:r>
            <a:rPr lang="cs-CZ" sz="1100" b="0" i="0" u="none" strike="noStrike">
              <a:solidFill>
                <a:schemeClr val="tx1"/>
              </a:solidFill>
              <a:effectLst/>
              <a:latin typeface="+mn-lt"/>
              <a:ea typeface="+mn-ea"/>
              <a:cs typeface="+mn-cs"/>
            </a:rPr>
            <a:t>Čekání projektu na dokončení 7 let není v mých měřítkách mnoho; takto rychle jsem publikaci stihl proto, že jde jen o nepodstatnou drobnost nevyžadující mnoho času ani vysokou kvalitu, tak jsem si na tu publikaci našel trochu času, který pro daný úkol stačil.</a:t>
          </a:r>
        </a:p>
        <a:p>
          <a:endParaRPr lang="cs-CZ" sz="1100" b="0" i="0" u="none" strike="noStrike">
            <a:solidFill>
              <a:schemeClr val="tx1"/>
            </a:solidFill>
            <a:effectLst/>
            <a:latin typeface="+mn-lt"/>
            <a:ea typeface="+mn-ea"/>
            <a:cs typeface="+mn-cs"/>
          </a:endParaRPr>
        </a:p>
        <a:p>
          <a:r>
            <a:rPr lang="cs-CZ" sz="1100" b="0" i="0" u="none" strike="noStrike">
              <a:solidFill>
                <a:schemeClr val="tx1"/>
              </a:solidFill>
              <a:effectLst/>
              <a:latin typeface="+mn-lt"/>
              <a:ea typeface="+mn-ea"/>
              <a:cs typeface="+mn-cs"/>
            </a:rPr>
            <a:t>Ing. Martin Adámek</a:t>
          </a:r>
        </a:p>
        <a:p>
          <a:r>
            <a:rPr lang="cs-CZ" sz="1100" b="0" i="0" u="none" strike="noStrike">
              <a:solidFill>
                <a:schemeClr val="tx1"/>
              </a:solidFill>
              <a:effectLst/>
              <a:latin typeface="+mn-lt"/>
              <a:ea typeface="+mn-ea"/>
              <a:cs typeface="+mn-cs"/>
            </a:rPr>
            <a:t>Náchod/Meziměstí</a:t>
          </a:r>
        </a:p>
        <a:p>
          <a:r>
            <a:rPr lang="cs-CZ" sz="1100" b="0" i="0" u="none" strike="noStrike">
              <a:solidFill>
                <a:schemeClr val="tx1"/>
              </a:solidFill>
              <a:effectLst/>
              <a:latin typeface="+mn-lt"/>
              <a:ea typeface="+mn-ea"/>
              <a:cs typeface="+mn-cs"/>
            </a:rPr>
            <a:t>www.adamek.cz</a:t>
          </a:r>
          <a:r>
            <a:rPr lang="cs-CZ"/>
            <a:t> </a:t>
          </a:r>
        </a:p>
        <a:p>
          <a:endParaRPr lang="cs-CZ" sz="1100" b="0" i="0" u="none" strike="noStrike">
            <a:solidFill>
              <a:schemeClr val="tx1"/>
            </a:solidFill>
            <a:effectLst/>
            <a:latin typeface="+mn-lt"/>
            <a:ea typeface="+mn-ea"/>
            <a:cs typeface="+mn-cs"/>
          </a:endParaRPr>
        </a:p>
        <a:p>
          <a:r>
            <a:rPr lang="cs-CZ" sz="1100" b="0" i="0" u="none" strike="noStrike">
              <a:solidFill>
                <a:schemeClr val="tx1"/>
              </a:solidFill>
              <a:effectLst/>
              <a:latin typeface="+mn-lt"/>
              <a:ea typeface="+mn-ea"/>
              <a:cs typeface="+mn-cs"/>
            </a:rPr>
            <a:t>Autor nenese zodpovědnost za škody způsobené použitím tohoto nástroje. </a:t>
          </a:r>
        </a:p>
        <a:p>
          <a:r>
            <a:rPr lang="cs-CZ" sz="1100" b="0" i="0" u="none" strike="noStrike">
              <a:solidFill>
                <a:schemeClr val="tx1"/>
              </a:solidFill>
              <a:effectLst/>
              <a:latin typeface="+mn-lt"/>
              <a:ea typeface="+mn-ea"/>
              <a:cs typeface="+mn-cs"/>
            </a:rPr>
            <a:t>Vyspěte se pořádně a nesedejte za volant (a nevěnujte se ani jiným nebezpečným činnostem), pokud jste unavení.</a:t>
          </a:r>
          <a:r>
            <a:rPr lang="cs-CZ"/>
            <a:t> </a:t>
          </a:r>
        </a:p>
        <a:p>
          <a:endParaRPr lang="cs-CZ"/>
        </a:p>
        <a:p>
          <a:r>
            <a:rPr lang="cs-CZ"/>
            <a:t>Neřešil jsem ošetření vstupů; když zadáte nesmysly (např.</a:t>
          </a:r>
          <a:r>
            <a:rPr lang="cs-CZ" baseline="0"/>
            <a:t> lehký spánek v rámci každého cyklu delší než celý cyklus; text místo času; apod.)</a:t>
          </a:r>
          <a:r>
            <a:rPr lang="cs-CZ"/>
            <a:t>, tak vám vyjdou nesmysly. </a:t>
          </a:r>
        </a:p>
        <a:p>
          <a:r>
            <a:rPr lang="cs-CZ"/>
            <a:t>Jelikož</a:t>
          </a:r>
          <a:r>
            <a:rPr lang="cs-CZ" baseline="0"/>
            <a:t> je to výpočet v Excelu bez napojení na databázi s daty a bez napojení na nějaký veřejně viditelný výstup (web), tak ošetření vstupů v tomto případě nebudu řešit, </a:t>
          </a:r>
          <a:br>
            <a:rPr lang="cs-CZ" baseline="0"/>
          </a:br>
          <a:r>
            <a:rPr lang="cs-CZ" baseline="0"/>
            <a:t>ač ho jinak jako programátor u webových aplikací samozřejmě řeším.</a:t>
          </a:r>
          <a:endParaRPr lang="cs-CZ"/>
        </a:p>
        <a:p>
          <a:endParaRPr lang="cs-CZ" sz="1100" baseline="0"/>
        </a:p>
        <a:p>
          <a:endParaRPr lang="cs-CZ" sz="1100" baseline="0"/>
        </a:p>
        <a:p>
          <a:r>
            <a:rPr lang="cs-CZ" sz="1100"/>
            <a:t> </a:t>
          </a:r>
        </a:p>
      </xdr:txBody>
    </xdr:sp>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5"/>
  <sheetViews>
    <sheetView tabSelected="1" workbookViewId="0"/>
  </sheetViews>
  <sheetFormatPr defaultRowHeight="15" x14ac:dyDescent="0.25"/>
  <cols>
    <col min="1" max="1" width="2" customWidth="1"/>
    <col min="2" max="2" width="8.5703125" customWidth="1"/>
    <col min="3" max="3" width="6.7109375" customWidth="1"/>
    <col min="4" max="4" width="12.85546875" customWidth="1"/>
    <col min="6" max="6" width="4.28515625" customWidth="1"/>
    <col min="7" max="7" width="9.28515625" customWidth="1"/>
    <col min="8" max="26" width="5.5703125" customWidth="1"/>
  </cols>
  <sheetData>
    <row r="1" spans="1:26" x14ac:dyDescent="0.25">
      <c r="A1" s="3" t="s">
        <v>1</v>
      </c>
    </row>
    <row r="2" spans="1:26" x14ac:dyDescent="0.25">
      <c r="A2" s="64" t="s">
        <v>30</v>
      </c>
    </row>
    <row r="3" spans="1:26" x14ac:dyDescent="0.25">
      <c r="A3" s="64" t="s">
        <v>29</v>
      </c>
    </row>
    <row r="4" spans="1:26" s="86" customFormat="1" ht="6.75" x14ac:dyDescent="0.15"/>
    <row r="5" spans="1:26" ht="15.75" thickBot="1" x14ac:dyDescent="0.3">
      <c r="B5" s="20" t="s">
        <v>2</v>
      </c>
      <c r="C5" s="20"/>
      <c r="D5" s="20"/>
    </row>
    <row r="6" spans="1:26" ht="48.75" thickTop="1" x14ac:dyDescent="0.25">
      <c r="B6" s="25" t="s">
        <v>7</v>
      </c>
      <c r="C6" s="26" t="s">
        <v>4</v>
      </c>
      <c r="D6" s="27" t="s">
        <v>6</v>
      </c>
    </row>
    <row r="7" spans="1:26" ht="19.5" thickBot="1" x14ac:dyDescent="0.35">
      <c r="B7" s="24">
        <v>5.9027777777777783E-2</v>
      </c>
      <c r="C7" s="32">
        <v>1.3888888888888888E-2</v>
      </c>
      <c r="D7" s="23">
        <v>6.9444444444444441E-3</v>
      </c>
      <c r="H7" s="1"/>
      <c r="I7" s="1"/>
      <c r="J7" s="1"/>
      <c r="K7" s="1"/>
      <c r="L7" s="1"/>
      <c r="M7" s="1"/>
      <c r="N7" s="1"/>
      <c r="O7" s="1"/>
      <c r="P7" s="1"/>
      <c r="Q7" s="1"/>
      <c r="R7" s="1"/>
      <c r="S7" s="1"/>
      <c r="T7" s="1"/>
      <c r="U7" s="1"/>
      <c r="V7" s="1"/>
      <c r="W7" s="1"/>
      <c r="X7" s="1"/>
      <c r="Y7" s="1"/>
      <c r="Z7" s="1"/>
    </row>
    <row r="8" spans="1:26" ht="17.25" thickTop="1" thickBot="1" x14ac:dyDescent="0.3">
      <c r="B8" s="2"/>
      <c r="C8" s="2"/>
      <c r="D8" s="2"/>
      <c r="F8" s="79" t="s">
        <v>15</v>
      </c>
      <c r="G8" s="80"/>
      <c r="H8" s="80"/>
      <c r="I8" s="80"/>
      <c r="J8" s="80"/>
      <c r="K8" s="80"/>
      <c r="L8" s="80"/>
      <c r="M8" s="80"/>
      <c r="N8" s="80"/>
      <c r="O8" s="80"/>
      <c r="P8" s="80"/>
      <c r="Q8" s="80"/>
      <c r="R8" s="80"/>
      <c r="S8" s="80"/>
      <c r="T8" s="80"/>
      <c r="U8" s="80"/>
      <c r="V8" s="80"/>
      <c r="W8" s="80"/>
      <c r="X8" s="80"/>
      <c r="Y8" s="80"/>
      <c r="Z8" s="81"/>
    </row>
    <row r="9" spans="1:26" ht="16.5" thickTop="1" thickBot="1" x14ac:dyDescent="0.3">
      <c r="A9" s="20" t="s">
        <v>3</v>
      </c>
      <c r="B9" s="20"/>
      <c r="C9" s="20"/>
      <c r="D9" s="20"/>
      <c r="F9" s="87" t="s">
        <v>13</v>
      </c>
      <c r="G9" s="73" t="s">
        <v>12</v>
      </c>
      <c r="H9" s="69" t="s">
        <v>17</v>
      </c>
      <c r="I9" s="69"/>
      <c r="J9" s="69"/>
      <c r="K9" s="69"/>
      <c r="L9" s="69"/>
      <c r="M9" s="69"/>
      <c r="N9" s="69"/>
      <c r="O9" s="69"/>
      <c r="P9" s="69"/>
      <c r="Q9" s="69"/>
      <c r="R9" s="69"/>
      <c r="S9" s="69"/>
      <c r="T9" s="69"/>
      <c r="U9" s="69"/>
      <c r="V9" s="69"/>
      <c r="W9" s="69"/>
      <c r="X9" s="69"/>
      <c r="Y9" s="69"/>
      <c r="Z9" s="69"/>
    </row>
    <row r="10" spans="1:26" ht="31.5" thickTop="1" thickBot="1" x14ac:dyDescent="0.35">
      <c r="A10" s="28" t="s">
        <v>0</v>
      </c>
      <c r="B10" s="56" t="s">
        <v>10</v>
      </c>
      <c r="C10" s="57" t="s">
        <v>11</v>
      </c>
      <c r="D10" s="30" t="s">
        <v>5</v>
      </c>
      <c r="F10" s="88"/>
      <c r="G10" s="74">
        <v>0.40625</v>
      </c>
      <c r="H10" s="65">
        <v>0.16666666666666666</v>
      </c>
      <c r="I10" s="66">
        <v>0.1875</v>
      </c>
      <c r="J10" s="66">
        <v>0.20833333333333301</v>
      </c>
      <c r="K10" s="66">
        <v>0.22916666666666699</v>
      </c>
      <c r="L10" s="66">
        <v>0.25</v>
      </c>
      <c r="M10" s="66">
        <v>0.27083333333333398</v>
      </c>
      <c r="N10" s="66">
        <v>0.29166666666666702</v>
      </c>
      <c r="O10" s="66">
        <v>0.3125</v>
      </c>
      <c r="P10" s="67">
        <v>0.33333333333333398</v>
      </c>
      <c r="Q10" s="67">
        <v>0.35416666666666702</v>
      </c>
      <c r="R10" s="67">
        <v>0.375</v>
      </c>
      <c r="S10" s="67">
        <v>0.39583333333333398</v>
      </c>
      <c r="T10" s="67">
        <v>0.41666666666666702</v>
      </c>
      <c r="U10" s="67">
        <v>0.4375</v>
      </c>
      <c r="V10" s="67">
        <v>0.45833333333333398</v>
      </c>
      <c r="W10" s="67">
        <v>0.47916666666666702</v>
      </c>
      <c r="X10" s="67">
        <v>0.5</v>
      </c>
      <c r="Y10" s="66">
        <v>0.52083333333333404</v>
      </c>
      <c r="Z10" s="68">
        <v>0.54166666666666696</v>
      </c>
    </row>
    <row r="11" spans="1:26" x14ac:dyDescent="0.25">
      <c r="A11" s="33">
        <v>1</v>
      </c>
      <c r="B11" s="34">
        <f t="shared" ref="B11" si="0">A11*B$7</f>
        <v>5.9027777777777783E-2</v>
      </c>
      <c r="C11" s="47">
        <f t="shared" ref="C11:C17" si="1">B11+C$7</f>
        <v>7.2916666666666671E-2</v>
      </c>
      <c r="D11" s="48">
        <f>B11+D$7</f>
        <v>6.5972222222222224E-2</v>
      </c>
      <c r="F11" s="70" t="s">
        <v>8</v>
      </c>
      <c r="G11" s="75">
        <f t="shared" ref="G11:V17" si="2">IF(G$10-$D11&gt;=0, G$10-$D11, "24:00"+G$10-$D11)</f>
        <v>0.34027777777777779</v>
      </c>
      <c r="H11" s="4">
        <f t="shared" si="2"/>
        <v>0.10069444444444443</v>
      </c>
      <c r="I11" s="5">
        <f t="shared" si="2"/>
        <v>0.12152777777777778</v>
      </c>
      <c r="J11" s="5">
        <f t="shared" si="2"/>
        <v>0.14236111111111077</v>
      </c>
      <c r="K11" s="5">
        <f t="shared" si="2"/>
        <v>0.16319444444444475</v>
      </c>
      <c r="L11" s="5">
        <f t="shared" si="2"/>
        <v>0.18402777777777779</v>
      </c>
      <c r="M11" s="5">
        <f t="shared" si="2"/>
        <v>0.20486111111111177</v>
      </c>
      <c r="N11" s="5">
        <f t="shared" si="2"/>
        <v>0.22569444444444481</v>
      </c>
      <c r="O11" s="5">
        <f t="shared" si="2"/>
        <v>0.24652777777777779</v>
      </c>
      <c r="P11" s="5">
        <f t="shared" si="2"/>
        <v>0.26736111111111177</v>
      </c>
      <c r="Q11" s="5">
        <f t="shared" si="2"/>
        <v>0.28819444444444481</v>
      </c>
      <c r="R11" s="5">
        <f t="shared" si="2"/>
        <v>0.30902777777777779</v>
      </c>
      <c r="S11" s="5">
        <f t="shared" si="2"/>
        <v>0.32986111111111177</v>
      </c>
      <c r="T11" s="5">
        <f t="shared" si="2"/>
        <v>0.35069444444444481</v>
      </c>
      <c r="U11" s="5">
        <f t="shared" si="2"/>
        <v>0.37152777777777779</v>
      </c>
      <c r="V11" s="5">
        <f t="shared" si="2"/>
        <v>0.39236111111111177</v>
      </c>
      <c r="W11" s="5">
        <f t="shared" ref="W11:Z17" si="3">IF(W$10-$D11&gt;=0, W$10-$D11, "24:00"+W$10-$D11)</f>
        <v>0.41319444444444481</v>
      </c>
      <c r="X11" s="5">
        <f t="shared" si="3"/>
        <v>0.43402777777777779</v>
      </c>
      <c r="Y11" s="5">
        <f t="shared" si="3"/>
        <v>0.45486111111111183</v>
      </c>
      <c r="Z11" s="6">
        <f t="shared" si="3"/>
        <v>0.47569444444444475</v>
      </c>
    </row>
    <row r="12" spans="1:26" x14ac:dyDescent="0.25">
      <c r="A12" s="37">
        <v>2</v>
      </c>
      <c r="B12" s="38">
        <f>A12*B$7</f>
        <v>0.11805555555555557</v>
      </c>
      <c r="C12" s="39">
        <f t="shared" si="1"/>
        <v>0.13194444444444445</v>
      </c>
      <c r="D12" s="49">
        <f t="shared" ref="D12:D17" si="4">B12+D$7</f>
        <v>0.125</v>
      </c>
      <c r="F12" s="71"/>
      <c r="G12" s="76">
        <f t="shared" si="2"/>
        <v>0.28125</v>
      </c>
      <c r="H12" s="7">
        <f t="shared" si="2"/>
        <v>4.1666666666666657E-2</v>
      </c>
      <c r="I12" s="8">
        <f t="shared" si="2"/>
        <v>6.25E-2</v>
      </c>
      <c r="J12" s="8">
        <f t="shared" si="2"/>
        <v>8.333333333333301E-2</v>
      </c>
      <c r="K12" s="8">
        <f t="shared" si="2"/>
        <v>0.10416666666666699</v>
      </c>
      <c r="L12" s="8">
        <f t="shared" si="2"/>
        <v>0.125</v>
      </c>
      <c r="M12" s="8">
        <f t="shared" si="2"/>
        <v>0.14583333333333398</v>
      </c>
      <c r="N12" s="8">
        <f t="shared" si="2"/>
        <v>0.16666666666666702</v>
      </c>
      <c r="O12" s="8">
        <f t="shared" si="2"/>
        <v>0.1875</v>
      </c>
      <c r="P12" s="8">
        <f t="shared" si="2"/>
        <v>0.20833333333333398</v>
      </c>
      <c r="Q12" s="8">
        <f t="shared" si="2"/>
        <v>0.22916666666666702</v>
      </c>
      <c r="R12" s="8">
        <f t="shared" si="2"/>
        <v>0.25</v>
      </c>
      <c r="S12" s="8">
        <f t="shared" si="2"/>
        <v>0.27083333333333398</v>
      </c>
      <c r="T12" s="8">
        <f t="shared" si="2"/>
        <v>0.29166666666666702</v>
      </c>
      <c r="U12" s="8">
        <f t="shared" si="2"/>
        <v>0.3125</v>
      </c>
      <c r="V12" s="8">
        <f t="shared" si="2"/>
        <v>0.33333333333333398</v>
      </c>
      <c r="W12" s="8">
        <f t="shared" si="3"/>
        <v>0.35416666666666702</v>
      </c>
      <c r="X12" s="8">
        <f t="shared" si="3"/>
        <v>0.375</v>
      </c>
      <c r="Y12" s="8">
        <f t="shared" si="3"/>
        <v>0.39583333333333404</v>
      </c>
      <c r="Z12" s="9">
        <f t="shared" si="3"/>
        <v>0.41666666666666696</v>
      </c>
    </row>
    <row r="13" spans="1:26" x14ac:dyDescent="0.25">
      <c r="A13" s="37">
        <v>3</v>
      </c>
      <c r="B13" s="38">
        <f t="shared" ref="B13:B17" si="5">A13*B$7</f>
        <v>0.17708333333333334</v>
      </c>
      <c r="C13" s="39">
        <f t="shared" si="1"/>
        <v>0.19097222222222224</v>
      </c>
      <c r="D13" s="49">
        <f t="shared" si="4"/>
        <v>0.18402777777777779</v>
      </c>
      <c r="F13" s="71"/>
      <c r="G13" s="76">
        <f t="shared" si="2"/>
        <v>0.22222222222222221</v>
      </c>
      <c r="H13" s="7">
        <f>IF(H$10-$D13&gt;=0, H$10-$D13, "24:00"+H$10-$D13)</f>
        <v>0.98263888888888895</v>
      </c>
      <c r="I13" s="8">
        <f t="shared" si="2"/>
        <v>3.4722222222222099E-3</v>
      </c>
      <c r="J13" s="8">
        <f t="shared" si="2"/>
        <v>2.4305555555555219E-2</v>
      </c>
      <c r="K13" s="8">
        <f t="shared" si="2"/>
        <v>4.51388888888892E-2</v>
      </c>
      <c r="L13" s="8">
        <f t="shared" si="2"/>
        <v>6.597222222222221E-2</v>
      </c>
      <c r="M13" s="8">
        <f t="shared" si="2"/>
        <v>8.6805555555556191E-2</v>
      </c>
      <c r="N13" s="8">
        <f t="shared" si="2"/>
        <v>0.10763888888888923</v>
      </c>
      <c r="O13" s="8">
        <f t="shared" si="2"/>
        <v>0.12847222222222221</v>
      </c>
      <c r="P13" s="8">
        <f t="shared" si="2"/>
        <v>0.14930555555555619</v>
      </c>
      <c r="Q13" s="8">
        <f t="shared" si="2"/>
        <v>0.17013888888888923</v>
      </c>
      <c r="R13" s="8">
        <f t="shared" si="2"/>
        <v>0.19097222222222221</v>
      </c>
      <c r="S13" s="8">
        <f t="shared" si="2"/>
        <v>0.21180555555555619</v>
      </c>
      <c r="T13" s="8">
        <f t="shared" si="2"/>
        <v>0.23263888888888923</v>
      </c>
      <c r="U13" s="8">
        <f t="shared" si="2"/>
        <v>0.25347222222222221</v>
      </c>
      <c r="V13" s="8">
        <f t="shared" si="2"/>
        <v>0.27430555555555619</v>
      </c>
      <c r="W13" s="8">
        <f t="shared" si="3"/>
        <v>0.29513888888888923</v>
      </c>
      <c r="X13" s="8">
        <f t="shared" si="3"/>
        <v>0.31597222222222221</v>
      </c>
      <c r="Y13" s="8">
        <f t="shared" si="3"/>
        <v>0.33680555555555625</v>
      </c>
      <c r="Z13" s="9">
        <f t="shared" si="3"/>
        <v>0.35763888888888917</v>
      </c>
    </row>
    <row r="14" spans="1:26" ht="18.75" x14ac:dyDescent="0.3">
      <c r="A14" s="41">
        <v>4</v>
      </c>
      <c r="B14" s="55">
        <f t="shared" si="5"/>
        <v>0.23611111111111113</v>
      </c>
      <c r="C14" s="39">
        <f t="shared" si="1"/>
        <v>0.25</v>
      </c>
      <c r="D14" s="50">
        <f t="shared" si="4"/>
        <v>0.24305555555555558</v>
      </c>
      <c r="F14" s="71"/>
      <c r="G14" s="77">
        <f t="shared" si="2"/>
        <v>0.16319444444444442</v>
      </c>
      <c r="H14" s="7">
        <f t="shared" si="2"/>
        <v>0.92361111111111116</v>
      </c>
      <c r="I14" s="8">
        <f t="shared" si="2"/>
        <v>0.94444444444444442</v>
      </c>
      <c r="J14" s="8">
        <f t="shared" si="2"/>
        <v>0.96527777777777746</v>
      </c>
      <c r="K14" s="8">
        <f t="shared" si="2"/>
        <v>0.98611111111111138</v>
      </c>
      <c r="L14" s="8">
        <f t="shared" si="2"/>
        <v>6.9444444444444198E-3</v>
      </c>
      <c r="M14" s="8">
        <f t="shared" si="2"/>
        <v>2.7777777777778401E-2</v>
      </c>
      <c r="N14" s="8">
        <f t="shared" si="2"/>
        <v>4.8611111111111438E-2</v>
      </c>
      <c r="O14" s="8">
        <f t="shared" si="2"/>
        <v>6.944444444444442E-2</v>
      </c>
      <c r="P14" s="10">
        <f t="shared" si="2"/>
        <v>9.0277777777778401E-2</v>
      </c>
      <c r="Q14" s="10">
        <f t="shared" si="2"/>
        <v>0.11111111111111144</v>
      </c>
      <c r="R14" s="10">
        <f t="shared" si="2"/>
        <v>0.13194444444444442</v>
      </c>
      <c r="S14" s="10">
        <f t="shared" si="2"/>
        <v>0.1527777777777784</v>
      </c>
      <c r="T14" s="10">
        <f t="shared" si="2"/>
        <v>0.17361111111111144</v>
      </c>
      <c r="U14" s="10">
        <f t="shared" si="2"/>
        <v>0.19444444444444442</v>
      </c>
      <c r="V14" s="10">
        <f t="shared" si="2"/>
        <v>0.2152777777777784</v>
      </c>
      <c r="W14" s="10">
        <f t="shared" si="3"/>
        <v>0.23611111111111144</v>
      </c>
      <c r="X14" s="10">
        <f t="shared" si="3"/>
        <v>0.25694444444444442</v>
      </c>
      <c r="Y14" s="8">
        <f t="shared" si="3"/>
        <v>0.27777777777777846</v>
      </c>
      <c r="Z14" s="9">
        <f t="shared" si="3"/>
        <v>0.29861111111111138</v>
      </c>
    </row>
    <row r="15" spans="1:26" x14ac:dyDescent="0.25">
      <c r="A15" s="37">
        <v>5</v>
      </c>
      <c r="B15" s="38">
        <f t="shared" si="5"/>
        <v>0.2951388888888889</v>
      </c>
      <c r="C15" s="39">
        <f t="shared" si="1"/>
        <v>0.30902777777777779</v>
      </c>
      <c r="D15" s="49">
        <f t="shared" si="4"/>
        <v>0.30208333333333331</v>
      </c>
      <c r="F15" s="71"/>
      <c r="G15" s="76">
        <f t="shared" si="2"/>
        <v>0.10416666666666669</v>
      </c>
      <c r="H15" s="7">
        <f t="shared" si="2"/>
        <v>0.86458333333333348</v>
      </c>
      <c r="I15" s="8">
        <f t="shared" si="2"/>
        <v>0.88541666666666674</v>
      </c>
      <c r="J15" s="8">
        <f t="shared" si="2"/>
        <v>0.90624999999999978</v>
      </c>
      <c r="K15" s="8">
        <f t="shared" si="2"/>
        <v>0.9270833333333337</v>
      </c>
      <c r="L15" s="8">
        <f t="shared" si="2"/>
        <v>0.94791666666666674</v>
      </c>
      <c r="M15" s="8">
        <f t="shared" si="2"/>
        <v>0.96875000000000067</v>
      </c>
      <c r="N15" s="8">
        <f t="shared" si="2"/>
        <v>0.9895833333333337</v>
      </c>
      <c r="O15" s="8">
        <f t="shared" si="2"/>
        <v>1.0416666666666685E-2</v>
      </c>
      <c r="P15" s="8">
        <f t="shared" si="2"/>
        <v>3.1250000000000666E-2</v>
      </c>
      <c r="Q15" s="8">
        <f t="shared" si="2"/>
        <v>5.2083333333333703E-2</v>
      </c>
      <c r="R15" s="8">
        <f t="shared" si="2"/>
        <v>7.2916666666666685E-2</v>
      </c>
      <c r="S15" s="8">
        <f t="shared" si="2"/>
        <v>9.3750000000000666E-2</v>
      </c>
      <c r="T15" s="8">
        <f t="shared" si="2"/>
        <v>0.1145833333333337</v>
      </c>
      <c r="U15" s="8">
        <f t="shared" si="2"/>
        <v>0.13541666666666669</v>
      </c>
      <c r="V15" s="8">
        <f t="shared" si="2"/>
        <v>0.15625000000000067</v>
      </c>
      <c r="W15" s="8">
        <f t="shared" si="3"/>
        <v>0.1770833333333337</v>
      </c>
      <c r="X15" s="8">
        <f t="shared" si="3"/>
        <v>0.19791666666666669</v>
      </c>
      <c r="Y15" s="8">
        <f t="shared" si="3"/>
        <v>0.21875000000000072</v>
      </c>
      <c r="Z15" s="9">
        <f t="shared" si="3"/>
        <v>0.23958333333333365</v>
      </c>
    </row>
    <row r="16" spans="1:26" x14ac:dyDescent="0.25">
      <c r="A16" s="37">
        <v>6</v>
      </c>
      <c r="B16" s="38">
        <f t="shared" si="5"/>
        <v>0.35416666666666669</v>
      </c>
      <c r="C16" s="39">
        <f t="shared" si="1"/>
        <v>0.36805555555555558</v>
      </c>
      <c r="D16" s="49">
        <f t="shared" si="4"/>
        <v>0.3611111111111111</v>
      </c>
      <c r="F16" s="71"/>
      <c r="G16" s="76">
        <f t="shared" si="2"/>
        <v>4.5138888888888895E-2</v>
      </c>
      <c r="H16" s="7">
        <f t="shared" si="2"/>
        <v>0.80555555555555558</v>
      </c>
      <c r="I16" s="8">
        <f t="shared" si="2"/>
        <v>0.82638888888888884</v>
      </c>
      <c r="J16" s="8">
        <f t="shared" si="2"/>
        <v>0.84722222222222188</v>
      </c>
      <c r="K16" s="8">
        <f t="shared" si="2"/>
        <v>0.8680555555555558</v>
      </c>
      <c r="L16" s="8">
        <f t="shared" si="2"/>
        <v>0.88888888888888884</v>
      </c>
      <c r="M16" s="8">
        <f t="shared" si="2"/>
        <v>0.90972222222222276</v>
      </c>
      <c r="N16" s="8">
        <f t="shared" si="2"/>
        <v>0.9305555555555558</v>
      </c>
      <c r="O16" s="8">
        <f t="shared" si="2"/>
        <v>0.95138888888888884</v>
      </c>
      <c r="P16" s="8">
        <f t="shared" si="2"/>
        <v>0.97222222222222276</v>
      </c>
      <c r="Q16" s="8">
        <f t="shared" si="2"/>
        <v>0.9930555555555558</v>
      </c>
      <c r="R16" s="8">
        <f t="shared" si="2"/>
        <v>1.3888888888888895E-2</v>
      </c>
      <c r="S16" s="8">
        <f t="shared" si="2"/>
        <v>3.4722222222222876E-2</v>
      </c>
      <c r="T16" s="8">
        <f t="shared" si="2"/>
        <v>5.5555555555555913E-2</v>
      </c>
      <c r="U16" s="8">
        <f t="shared" si="2"/>
        <v>7.6388888888888895E-2</v>
      </c>
      <c r="V16" s="8">
        <f t="shared" si="2"/>
        <v>9.7222222222222876E-2</v>
      </c>
      <c r="W16" s="8">
        <f t="shared" si="3"/>
        <v>0.11805555555555591</v>
      </c>
      <c r="X16" s="8">
        <f t="shared" si="3"/>
        <v>0.1388888888888889</v>
      </c>
      <c r="Y16" s="8">
        <f t="shared" si="3"/>
        <v>0.15972222222222293</v>
      </c>
      <c r="Z16" s="9">
        <f t="shared" si="3"/>
        <v>0.18055555555555586</v>
      </c>
    </row>
    <row r="17" spans="1:26" ht="15.75" thickBot="1" x14ac:dyDescent="0.3">
      <c r="A17" s="43">
        <v>7</v>
      </c>
      <c r="B17" s="44">
        <f t="shared" si="5"/>
        <v>0.41319444444444448</v>
      </c>
      <c r="C17" s="45">
        <f t="shared" si="1"/>
        <v>0.42708333333333337</v>
      </c>
      <c r="D17" s="51">
        <f t="shared" si="4"/>
        <v>0.4201388888888889</v>
      </c>
      <c r="F17" s="72"/>
      <c r="G17" s="78">
        <f t="shared" si="2"/>
        <v>0.98611111111111116</v>
      </c>
      <c r="H17" s="11">
        <f t="shared" si="2"/>
        <v>0.7465277777777779</v>
      </c>
      <c r="I17" s="12">
        <f t="shared" si="2"/>
        <v>0.76736111111111116</v>
      </c>
      <c r="J17" s="12">
        <f t="shared" si="2"/>
        <v>0.7881944444444442</v>
      </c>
      <c r="K17" s="12">
        <f t="shared" si="2"/>
        <v>0.80902777777777812</v>
      </c>
      <c r="L17" s="12">
        <f t="shared" si="2"/>
        <v>0.82986111111111116</v>
      </c>
      <c r="M17" s="12">
        <f t="shared" si="2"/>
        <v>0.85069444444444509</v>
      </c>
      <c r="N17" s="12">
        <f t="shared" si="2"/>
        <v>0.87152777777777812</v>
      </c>
      <c r="O17" s="12">
        <f t="shared" si="2"/>
        <v>0.89236111111111116</v>
      </c>
      <c r="P17" s="12">
        <f t="shared" si="2"/>
        <v>0.91319444444444509</v>
      </c>
      <c r="Q17" s="12">
        <f t="shared" si="2"/>
        <v>0.93402777777777812</v>
      </c>
      <c r="R17" s="12">
        <f t="shared" si="2"/>
        <v>0.95486111111111116</v>
      </c>
      <c r="S17" s="12">
        <f t="shared" si="2"/>
        <v>0.97569444444444509</v>
      </c>
      <c r="T17" s="12">
        <f t="shared" si="2"/>
        <v>0.99652777777777812</v>
      </c>
      <c r="U17" s="12">
        <f t="shared" si="2"/>
        <v>1.7361111111111105E-2</v>
      </c>
      <c r="V17" s="12">
        <f t="shared" si="2"/>
        <v>3.8194444444445086E-2</v>
      </c>
      <c r="W17" s="12">
        <f t="shared" si="3"/>
        <v>5.9027777777778123E-2</v>
      </c>
      <c r="X17" s="12">
        <f t="shared" si="3"/>
        <v>7.9861111111111105E-2</v>
      </c>
      <c r="Y17" s="12">
        <f t="shared" si="3"/>
        <v>0.10069444444444514</v>
      </c>
      <c r="Z17" s="13">
        <f t="shared" si="3"/>
        <v>0.12152777777777807</v>
      </c>
    </row>
    <row r="18" spans="1:26" ht="15.75" thickTop="1" x14ac:dyDescent="0.25">
      <c r="A18" s="14"/>
      <c r="B18" s="15"/>
      <c r="C18" s="15"/>
      <c r="D18" s="16"/>
      <c r="F18" s="17"/>
      <c r="G18" s="1"/>
      <c r="H18" s="1"/>
      <c r="I18" s="1"/>
      <c r="J18" s="1"/>
      <c r="K18" s="1"/>
      <c r="L18" s="1"/>
      <c r="M18" s="1"/>
      <c r="N18" s="1"/>
      <c r="O18" s="1"/>
      <c r="P18" s="1"/>
      <c r="Q18" s="1"/>
      <c r="R18" s="1"/>
      <c r="S18" s="1"/>
      <c r="T18" s="1"/>
      <c r="U18" s="1"/>
      <c r="V18" s="1"/>
      <c r="W18" s="1"/>
      <c r="X18" s="1"/>
      <c r="Y18" s="1"/>
      <c r="Z18" s="1"/>
    </row>
    <row r="19" spans="1:26" ht="15.75" thickBot="1" x14ac:dyDescent="0.3">
      <c r="A19" s="14"/>
      <c r="B19" s="18"/>
      <c r="C19" s="18"/>
      <c r="D19" s="18"/>
    </row>
    <row r="20" spans="1:26" ht="17.25" thickTop="1" thickBot="1" x14ac:dyDescent="0.3">
      <c r="A20" s="14"/>
      <c r="B20" s="18"/>
      <c r="C20" s="18"/>
      <c r="D20" s="18"/>
      <c r="F20" s="79" t="s">
        <v>16</v>
      </c>
      <c r="G20" s="80"/>
      <c r="H20" s="80"/>
      <c r="I20" s="80"/>
      <c r="J20" s="80"/>
      <c r="K20" s="80"/>
      <c r="L20" s="80"/>
      <c r="M20" s="80"/>
      <c r="N20" s="80"/>
      <c r="O20" s="80"/>
      <c r="P20" s="80"/>
      <c r="Q20" s="80"/>
      <c r="R20" s="80"/>
      <c r="S20" s="80"/>
      <c r="T20" s="80"/>
      <c r="U20" s="80"/>
      <c r="V20" s="80"/>
      <c r="W20" s="80"/>
      <c r="X20" s="80"/>
      <c r="Y20" s="80"/>
      <c r="Z20" s="81"/>
    </row>
    <row r="21" spans="1:26" ht="16.5" thickTop="1" thickBot="1" x14ac:dyDescent="0.3">
      <c r="A21" s="21" t="str">
        <f>A9</f>
        <v>Možné délky spánku</v>
      </c>
      <c r="B21" s="21"/>
      <c r="C21" s="21"/>
      <c r="D21" s="21"/>
      <c r="F21" s="87" t="s">
        <v>14</v>
      </c>
      <c r="G21" s="73" t="s">
        <v>12</v>
      </c>
      <c r="H21" s="69" t="s">
        <v>17</v>
      </c>
      <c r="I21" s="69"/>
      <c r="J21" s="69"/>
      <c r="K21" s="69"/>
      <c r="L21" s="69"/>
      <c r="M21" s="69"/>
      <c r="N21" s="69"/>
      <c r="O21" s="69"/>
      <c r="P21" s="69"/>
      <c r="Q21" s="69"/>
      <c r="R21" s="69"/>
      <c r="S21" s="69"/>
      <c r="T21" s="69"/>
      <c r="U21" s="69"/>
      <c r="V21" s="69"/>
      <c r="W21" s="69"/>
      <c r="X21" s="69"/>
      <c r="Y21" s="69"/>
      <c r="Z21" s="69"/>
    </row>
    <row r="22" spans="1:26" ht="31.5" thickTop="1" thickBot="1" x14ac:dyDescent="0.35">
      <c r="A22" s="29" t="str">
        <f>A10</f>
        <v>N</v>
      </c>
      <c r="B22" s="58" t="str">
        <f t="shared" ref="B22:D22" si="6">B10</f>
        <v>Délka
alespoň</v>
      </c>
      <c r="C22" s="59" t="str">
        <f t="shared" si="6"/>
        <v>Délka 
max.</v>
      </c>
      <c r="D22" s="31" t="str">
        <f t="shared" si="6"/>
        <v>Jít spát před vstáváním</v>
      </c>
      <c r="F22" s="88"/>
      <c r="G22" s="74">
        <v>0.15625</v>
      </c>
      <c r="H22" s="65">
        <v>0.91666666666666663</v>
      </c>
      <c r="I22" s="66">
        <v>0.9375</v>
      </c>
      <c r="J22" s="66">
        <v>0.95833333333333304</v>
      </c>
      <c r="K22" s="66">
        <v>0.97916666666666696</v>
      </c>
      <c r="L22" s="66">
        <v>1</v>
      </c>
      <c r="M22" s="66">
        <v>1.0208333333333299</v>
      </c>
      <c r="N22" s="66">
        <v>1.0416666666666701</v>
      </c>
      <c r="O22" s="66">
        <v>1.0625</v>
      </c>
      <c r="P22" s="67">
        <v>1.0833333333333299</v>
      </c>
      <c r="Q22" s="67">
        <v>1.1041666666666701</v>
      </c>
      <c r="R22" s="67">
        <v>1.125</v>
      </c>
      <c r="S22" s="67">
        <v>1.1458333333333299</v>
      </c>
      <c r="T22" s="67">
        <v>1.1666666666666701</v>
      </c>
      <c r="U22" s="67">
        <v>1.1875</v>
      </c>
      <c r="V22" s="67">
        <v>1.2083333333333299</v>
      </c>
      <c r="W22" s="67">
        <v>1.2291666666666701</v>
      </c>
      <c r="X22" s="67">
        <v>1.25</v>
      </c>
      <c r="Y22" s="66">
        <v>1.2708333333333299</v>
      </c>
      <c r="Z22" s="68">
        <v>1.2916666666666701</v>
      </c>
    </row>
    <row r="23" spans="1:26" x14ac:dyDescent="0.25">
      <c r="A23" s="33">
        <f>A11</f>
        <v>1</v>
      </c>
      <c r="B23" s="34">
        <f>B11</f>
        <v>5.9027777777777783E-2</v>
      </c>
      <c r="C23" s="35">
        <f>C11</f>
        <v>7.2916666666666671E-2</v>
      </c>
      <c r="D23" s="36">
        <f>D11</f>
        <v>6.5972222222222224E-2</v>
      </c>
      <c r="F23" s="52" t="s">
        <v>9</v>
      </c>
      <c r="G23" s="60">
        <f>IF(G$22+$D23&lt;"24:00", G$22+$D23, G$22+$D23-"24:00")</f>
        <v>0.22222222222222221</v>
      </c>
      <c r="H23" s="4">
        <f t="shared" ref="H23:W29" si="7">IF(H$22+$D23&lt;"24:00", H$22+$D23, H$22+$D23-"24:00")</f>
        <v>0.98263888888888884</v>
      </c>
      <c r="I23" s="5">
        <f t="shared" si="7"/>
        <v>1.0034722222222223</v>
      </c>
      <c r="J23" s="5">
        <f t="shared" si="7"/>
        <v>1.0243055555555554</v>
      </c>
      <c r="K23" s="5">
        <f t="shared" si="7"/>
        <v>1.0451388888888893</v>
      </c>
      <c r="L23" s="5">
        <f t="shared" si="7"/>
        <v>1.0659722222222223</v>
      </c>
      <c r="M23" s="5">
        <f t="shared" si="7"/>
        <v>1.0868055555555522</v>
      </c>
      <c r="N23" s="5">
        <f t="shared" si="7"/>
        <v>1.1076388888888924</v>
      </c>
      <c r="O23" s="5">
        <f t="shared" si="7"/>
        <v>1.1284722222222223</v>
      </c>
      <c r="P23" s="5">
        <f t="shared" si="7"/>
        <v>1.1493055555555522</v>
      </c>
      <c r="Q23" s="5">
        <f t="shared" si="7"/>
        <v>1.1701388888888924</v>
      </c>
      <c r="R23" s="5">
        <f t="shared" si="7"/>
        <v>1.1909722222222223</v>
      </c>
      <c r="S23" s="5">
        <f t="shared" si="7"/>
        <v>1.2118055555555522</v>
      </c>
      <c r="T23" s="5">
        <f t="shared" si="7"/>
        <v>1.2326388888888924</v>
      </c>
      <c r="U23" s="5">
        <f t="shared" si="7"/>
        <v>1.2534722222222223</v>
      </c>
      <c r="V23" s="5">
        <f t="shared" si="7"/>
        <v>1.2743055555555522</v>
      </c>
      <c r="W23" s="5">
        <f t="shared" si="7"/>
        <v>1.2951388888888924</v>
      </c>
      <c r="X23" s="5">
        <f t="shared" ref="X23:Z29" si="8">IF(X$22+$D23&lt;"24:00", X$22+$D23, X$22+$D23-"24:00")</f>
        <v>1.3159722222222223</v>
      </c>
      <c r="Y23" s="5">
        <f t="shared" si="8"/>
        <v>1.3368055555555522</v>
      </c>
      <c r="Z23" s="6">
        <f t="shared" si="8"/>
        <v>1.3576388888888924</v>
      </c>
    </row>
    <row r="24" spans="1:26" x14ac:dyDescent="0.25">
      <c r="A24" s="37">
        <f>A12</f>
        <v>2</v>
      </c>
      <c r="B24" s="38">
        <f>B12</f>
        <v>0.11805555555555557</v>
      </c>
      <c r="C24" s="39">
        <f>C12</f>
        <v>0.13194444444444445</v>
      </c>
      <c r="D24" s="40">
        <f>D12</f>
        <v>0.125</v>
      </c>
      <c r="F24" s="53"/>
      <c r="G24" s="61">
        <f t="shared" ref="G24:G29" si="9">IF(G$22+$D24&lt;"24:00", G$22+$D24, G$22+$D24-"24:00")</f>
        <v>0.28125</v>
      </c>
      <c r="H24" s="7">
        <f t="shared" si="7"/>
        <v>1.0416666666666665</v>
      </c>
      <c r="I24" s="8">
        <f t="shared" si="7"/>
        <v>1.0625</v>
      </c>
      <c r="J24" s="8">
        <f t="shared" si="7"/>
        <v>1.083333333333333</v>
      </c>
      <c r="K24" s="8">
        <f t="shared" si="7"/>
        <v>1.104166666666667</v>
      </c>
      <c r="L24" s="8">
        <f t="shared" si="7"/>
        <v>1.125</v>
      </c>
      <c r="M24" s="8">
        <f t="shared" si="7"/>
        <v>1.1458333333333299</v>
      </c>
      <c r="N24" s="8">
        <f t="shared" si="7"/>
        <v>1.1666666666666701</v>
      </c>
      <c r="O24" s="8">
        <f t="shared" si="7"/>
        <v>1.1875</v>
      </c>
      <c r="P24" s="8">
        <f t="shared" si="7"/>
        <v>1.2083333333333299</v>
      </c>
      <c r="Q24" s="8">
        <f t="shared" si="7"/>
        <v>1.2291666666666701</v>
      </c>
      <c r="R24" s="8">
        <f t="shared" si="7"/>
        <v>1.25</v>
      </c>
      <c r="S24" s="8">
        <f t="shared" si="7"/>
        <v>1.2708333333333299</v>
      </c>
      <c r="T24" s="8">
        <f t="shared" si="7"/>
        <v>1.2916666666666701</v>
      </c>
      <c r="U24" s="8">
        <f t="shared" si="7"/>
        <v>1.3125</v>
      </c>
      <c r="V24" s="8">
        <f t="shared" si="7"/>
        <v>1.3333333333333299</v>
      </c>
      <c r="W24" s="8">
        <f t="shared" si="7"/>
        <v>1.3541666666666701</v>
      </c>
      <c r="X24" s="8">
        <f t="shared" si="8"/>
        <v>1.375</v>
      </c>
      <c r="Y24" s="8">
        <f t="shared" si="8"/>
        <v>1.3958333333333299</v>
      </c>
      <c r="Z24" s="9">
        <f t="shared" si="8"/>
        <v>1.4166666666666701</v>
      </c>
    </row>
    <row r="25" spans="1:26" x14ac:dyDescent="0.25">
      <c r="A25" s="37">
        <f>A13</f>
        <v>3</v>
      </c>
      <c r="B25" s="38">
        <f>B13</f>
        <v>0.17708333333333334</v>
      </c>
      <c r="C25" s="39">
        <f>C13</f>
        <v>0.19097222222222224</v>
      </c>
      <c r="D25" s="40">
        <f>D13</f>
        <v>0.18402777777777779</v>
      </c>
      <c r="F25" s="53"/>
      <c r="G25" s="61">
        <f t="shared" si="9"/>
        <v>0.34027777777777779</v>
      </c>
      <c r="H25" s="7">
        <f t="shared" si="7"/>
        <v>1.1006944444444444</v>
      </c>
      <c r="I25" s="8">
        <f t="shared" si="7"/>
        <v>1.1215277777777777</v>
      </c>
      <c r="J25" s="8">
        <f t="shared" si="7"/>
        <v>1.1423611111111107</v>
      </c>
      <c r="K25" s="8">
        <f t="shared" si="7"/>
        <v>1.1631944444444446</v>
      </c>
      <c r="L25" s="8">
        <f t="shared" si="7"/>
        <v>1.1840277777777777</v>
      </c>
      <c r="M25" s="8">
        <f t="shared" si="7"/>
        <v>1.2048611111111076</v>
      </c>
      <c r="N25" s="8">
        <f t="shared" si="7"/>
        <v>1.2256944444444478</v>
      </c>
      <c r="O25" s="8">
        <f t="shared" si="7"/>
        <v>1.2465277777777777</v>
      </c>
      <c r="P25" s="8">
        <f t="shared" si="7"/>
        <v>1.2673611111111076</v>
      </c>
      <c r="Q25" s="8">
        <f t="shared" si="7"/>
        <v>1.2881944444444478</v>
      </c>
      <c r="R25" s="8">
        <f t="shared" si="7"/>
        <v>1.3090277777777777</v>
      </c>
      <c r="S25" s="8">
        <f t="shared" si="7"/>
        <v>1.3298611111111076</v>
      </c>
      <c r="T25" s="8">
        <f t="shared" si="7"/>
        <v>1.3506944444444478</v>
      </c>
      <c r="U25" s="8">
        <f t="shared" si="7"/>
        <v>1.3715277777777777</v>
      </c>
      <c r="V25" s="8">
        <f t="shared" si="7"/>
        <v>1.3923611111111076</v>
      </c>
      <c r="W25" s="8">
        <f t="shared" si="7"/>
        <v>1.4131944444444478</v>
      </c>
      <c r="X25" s="8">
        <f t="shared" si="8"/>
        <v>1.4340277777777777</v>
      </c>
      <c r="Y25" s="8">
        <f t="shared" si="8"/>
        <v>1.4548611111111076</v>
      </c>
      <c r="Z25" s="9">
        <f t="shared" si="8"/>
        <v>1.4756944444444478</v>
      </c>
    </row>
    <row r="26" spans="1:26" ht="18.75" x14ac:dyDescent="0.3">
      <c r="A26" s="41">
        <f>A14</f>
        <v>4</v>
      </c>
      <c r="B26" s="55">
        <f>B14</f>
        <v>0.23611111111111113</v>
      </c>
      <c r="C26" s="39">
        <f>C14</f>
        <v>0.25</v>
      </c>
      <c r="D26" s="42">
        <f>D14</f>
        <v>0.24305555555555558</v>
      </c>
      <c r="F26" s="53"/>
      <c r="G26" s="62">
        <f t="shared" si="9"/>
        <v>0.39930555555555558</v>
      </c>
      <c r="H26" s="7">
        <f t="shared" si="7"/>
        <v>1.1597222222222223</v>
      </c>
      <c r="I26" s="8">
        <f t="shared" si="7"/>
        <v>1.1805555555555556</v>
      </c>
      <c r="J26" s="8">
        <f t="shared" si="7"/>
        <v>1.2013888888888886</v>
      </c>
      <c r="K26" s="8">
        <f t="shared" si="7"/>
        <v>1.2222222222222225</v>
      </c>
      <c r="L26" s="8">
        <f t="shared" si="7"/>
        <v>1.2430555555555556</v>
      </c>
      <c r="M26" s="8">
        <f t="shared" si="7"/>
        <v>1.2638888888888855</v>
      </c>
      <c r="N26" s="8">
        <f t="shared" si="7"/>
        <v>1.2847222222222257</v>
      </c>
      <c r="O26" s="8">
        <f t="shared" si="7"/>
        <v>1.3055555555555556</v>
      </c>
      <c r="P26" s="8">
        <f t="shared" si="7"/>
        <v>1.3263888888888855</v>
      </c>
      <c r="Q26" s="19">
        <f t="shared" si="7"/>
        <v>1.3472222222222257</v>
      </c>
      <c r="R26" s="10">
        <f t="shared" si="7"/>
        <v>1.3680555555555556</v>
      </c>
      <c r="S26" s="10">
        <f t="shared" si="7"/>
        <v>1.3888888888888855</v>
      </c>
      <c r="T26" s="10">
        <f t="shared" si="7"/>
        <v>1.4097222222222257</v>
      </c>
      <c r="U26" s="10">
        <f t="shared" si="7"/>
        <v>1.4305555555555556</v>
      </c>
      <c r="V26" s="10">
        <f t="shared" si="7"/>
        <v>1.4513888888888855</v>
      </c>
      <c r="W26" s="10">
        <f t="shared" si="7"/>
        <v>1.4722222222222257</v>
      </c>
      <c r="X26" s="10">
        <f t="shared" si="8"/>
        <v>1.4930555555555556</v>
      </c>
      <c r="Y26" s="8">
        <f t="shared" si="8"/>
        <v>1.5138888888888855</v>
      </c>
      <c r="Z26" s="9">
        <f t="shared" si="8"/>
        <v>1.5347222222222257</v>
      </c>
    </row>
    <row r="27" spans="1:26" x14ac:dyDescent="0.25">
      <c r="A27" s="37">
        <f>A15</f>
        <v>5</v>
      </c>
      <c r="B27" s="38">
        <f>B15</f>
        <v>0.2951388888888889</v>
      </c>
      <c r="C27" s="39">
        <f>C15</f>
        <v>0.30902777777777779</v>
      </c>
      <c r="D27" s="40">
        <f>D15</f>
        <v>0.30208333333333331</v>
      </c>
      <c r="F27" s="53"/>
      <c r="G27" s="61">
        <f t="shared" si="9"/>
        <v>0.45833333333333331</v>
      </c>
      <c r="H27" s="7">
        <f t="shared" si="7"/>
        <v>1.21875</v>
      </c>
      <c r="I27" s="8">
        <f t="shared" si="7"/>
        <v>1.2395833333333333</v>
      </c>
      <c r="J27" s="8">
        <f t="shared" si="7"/>
        <v>1.2604166666666663</v>
      </c>
      <c r="K27" s="8">
        <f t="shared" si="7"/>
        <v>1.2812500000000002</v>
      </c>
      <c r="L27" s="8">
        <f t="shared" si="7"/>
        <v>1.3020833333333333</v>
      </c>
      <c r="M27" s="8">
        <f t="shared" si="7"/>
        <v>1.3229166666666632</v>
      </c>
      <c r="N27" s="8">
        <f t="shared" si="7"/>
        <v>1.3437500000000033</v>
      </c>
      <c r="O27" s="8">
        <f t="shared" si="7"/>
        <v>1.3645833333333333</v>
      </c>
      <c r="P27" s="8">
        <f t="shared" si="7"/>
        <v>1.3854166666666632</v>
      </c>
      <c r="Q27" s="8">
        <f t="shared" si="7"/>
        <v>1.4062500000000033</v>
      </c>
      <c r="R27" s="8">
        <f t="shared" si="7"/>
        <v>1.4270833333333333</v>
      </c>
      <c r="S27" s="8">
        <f t="shared" si="7"/>
        <v>1.4479166666666632</v>
      </c>
      <c r="T27" s="8">
        <f t="shared" si="7"/>
        <v>1.4687500000000033</v>
      </c>
      <c r="U27" s="8">
        <f t="shared" si="7"/>
        <v>1.4895833333333333</v>
      </c>
      <c r="V27" s="8">
        <f t="shared" si="7"/>
        <v>1.5104166666666632</v>
      </c>
      <c r="W27" s="8">
        <f t="shared" si="7"/>
        <v>1.5312500000000033</v>
      </c>
      <c r="X27" s="8">
        <f t="shared" si="8"/>
        <v>1.5520833333333333</v>
      </c>
      <c r="Y27" s="8">
        <f t="shared" si="8"/>
        <v>1.5729166666666632</v>
      </c>
      <c r="Z27" s="9">
        <f t="shared" si="8"/>
        <v>1.5937500000000033</v>
      </c>
    </row>
    <row r="28" spans="1:26" x14ac:dyDescent="0.25">
      <c r="A28" s="37">
        <f>A16</f>
        <v>6</v>
      </c>
      <c r="B28" s="38">
        <f>B16</f>
        <v>0.35416666666666669</v>
      </c>
      <c r="C28" s="39">
        <f>C16</f>
        <v>0.36805555555555558</v>
      </c>
      <c r="D28" s="40">
        <f>D16</f>
        <v>0.3611111111111111</v>
      </c>
      <c r="F28" s="53"/>
      <c r="G28" s="61">
        <f t="shared" si="9"/>
        <v>0.51736111111111116</v>
      </c>
      <c r="H28" s="7">
        <f t="shared" si="7"/>
        <v>1.2777777777777777</v>
      </c>
      <c r="I28" s="8">
        <f t="shared" si="7"/>
        <v>1.2986111111111112</v>
      </c>
      <c r="J28" s="8">
        <f t="shared" si="7"/>
        <v>1.3194444444444442</v>
      </c>
      <c r="K28" s="8">
        <f t="shared" si="7"/>
        <v>1.3402777777777781</v>
      </c>
      <c r="L28" s="8">
        <f t="shared" si="7"/>
        <v>1.3611111111111112</v>
      </c>
      <c r="M28" s="8">
        <f t="shared" si="7"/>
        <v>1.3819444444444411</v>
      </c>
      <c r="N28" s="8">
        <f t="shared" si="7"/>
        <v>1.4027777777777812</v>
      </c>
      <c r="O28" s="8">
        <f t="shared" si="7"/>
        <v>1.4236111111111112</v>
      </c>
      <c r="P28" s="8">
        <f t="shared" si="7"/>
        <v>1.4444444444444411</v>
      </c>
      <c r="Q28" s="8">
        <f t="shared" si="7"/>
        <v>1.4652777777777812</v>
      </c>
      <c r="R28" s="8">
        <f t="shared" si="7"/>
        <v>1.4861111111111112</v>
      </c>
      <c r="S28" s="8">
        <f t="shared" si="7"/>
        <v>1.5069444444444411</v>
      </c>
      <c r="T28" s="8">
        <f t="shared" si="7"/>
        <v>1.5277777777777812</v>
      </c>
      <c r="U28" s="8">
        <f t="shared" si="7"/>
        <v>1.5486111111111112</v>
      </c>
      <c r="V28" s="8">
        <f t="shared" si="7"/>
        <v>1.5694444444444411</v>
      </c>
      <c r="W28" s="8">
        <f t="shared" si="7"/>
        <v>1.5902777777777812</v>
      </c>
      <c r="X28" s="8">
        <f t="shared" si="8"/>
        <v>1.6111111111111112</v>
      </c>
      <c r="Y28" s="8">
        <f t="shared" si="8"/>
        <v>1.6319444444444411</v>
      </c>
      <c r="Z28" s="9">
        <f t="shared" si="8"/>
        <v>1.6527777777777812</v>
      </c>
    </row>
    <row r="29" spans="1:26" ht="15.75" thickBot="1" x14ac:dyDescent="0.3">
      <c r="A29" s="43">
        <f>A17</f>
        <v>7</v>
      </c>
      <c r="B29" s="44">
        <f>B17</f>
        <v>0.41319444444444448</v>
      </c>
      <c r="C29" s="45">
        <f>C17</f>
        <v>0.42708333333333337</v>
      </c>
      <c r="D29" s="46">
        <f>D17</f>
        <v>0.4201388888888889</v>
      </c>
      <c r="F29" s="54"/>
      <c r="G29" s="63">
        <f t="shared" si="9"/>
        <v>0.57638888888888884</v>
      </c>
      <c r="H29" s="11">
        <f t="shared" si="7"/>
        <v>1.3368055555555556</v>
      </c>
      <c r="I29" s="12">
        <f t="shared" si="7"/>
        <v>1.3576388888888888</v>
      </c>
      <c r="J29" s="12">
        <f t="shared" si="7"/>
        <v>1.3784722222222219</v>
      </c>
      <c r="K29" s="12">
        <f t="shared" si="7"/>
        <v>1.3993055555555558</v>
      </c>
      <c r="L29" s="12">
        <f t="shared" si="7"/>
        <v>1.4201388888888888</v>
      </c>
      <c r="M29" s="12">
        <f t="shared" si="7"/>
        <v>1.4409722222222188</v>
      </c>
      <c r="N29" s="12">
        <f t="shared" si="7"/>
        <v>1.4618055555555589</v>
      </c>
      <c r="O29" s="12">
        <f t="shared" si="7"/>
        <v>1.4826388888888888</v>
      </c>
      <c r="P29" s="12">
        <f t="shared" si="7"/>
        <v>1.5034722222222188</v>
      </c>
      <c r="Q29" s="12">
        <f t="shared" si="7"/>
        <v>1.5243055555555589</v>
      </c>
      <c r="R29" s="12">
        <f t="shared" si="7"/>
        <v>1.5451388888888888</v>
      </c>
      <c r="S29" s="12">
        <f t="shared" si="7"/>
        <v>1.5659722222222188</v>
      </c>
      <c r="T29" s="12">
        <f t="shared" si="7"/>
        <v>1.5868055555555589</v>
      </c>
      <c r="U29" s="12">
        <f t="shared" si="7"/>
        <v>1.6076388888888888</v>
      </c>
      <c r="V29" s="12">
        <f t="shared" si="7"/>
        <v>1.6284722222222188</v>
      </c>
      <c r="W29" s="12">
        <f t="shared" si="7"/>
        <v>1.6493055555555589</v>
      </c>
      <c r="X29" s="12">
        <f t="shared" si="8"/>
        <v>1.6701388888888888</v>
      </c>
      <c r="Y29" s="12">
        <f t="shared" si="8"/>
        <v>1.6909722222222188</v>
      </c>
      <c r="Z29" s="13">
        <f t="shared" si="8"/>
        <v>1.7118055555555589</v>
      </c>
    </row>
    <row r="30" spans="1:26" ht="15.75" thickTop="1" x14ac:dyDescent="0.25">
      <c r="D30" s="1"/>
      <c r="G30" s="82"/>
      <c r="H30" s="83"/>
      <c r="I30" s="83"/>
      <c r="J30" s="83"/>
      <c r="K30" s="83"/>
      <c r="L30" s="83"/>
      <c r="M30" s="83"/>
      <c r="N30" s="83"/>
      <c r="O30" s="83"/>
      <c r="P30" s="83"/>
      <c r="Q30" s="83"/>
      <c r="R30" s="83"/>
      <c r="S30" s="83"/>
      <c r="T30" s="83"/>
      <c r="U30" s="83"/>
      <c r="V30" s="83"/>
      <c r="W30" s="83"/>
      <c r="X30" s="83"/>
      <c r="Y30" s="83"/>
      <c r="Z30" s="83"/>
    </row>
    <row r="31" spans="1:26" x14ac:dyDescent="0.25">
      <c r="F31" t="s">
        <v>31</v>
      </c>
    </row>
    <row r="33" spans="1:4" x14ac:dyDescent="0.25">
      <c r="A33" s="3"/>
    </row>
    <row r="35" spans="1:4" x14ac:dyDescent="0.25">
      <c r="D35" s="84" t="s">
        <v>18</v>
      </c>
    </row>
    <row r="36" spans="1:4" x14ac:dyDescent="0.25">
      <c r="D36" s="84" t="s">
        <v>19</v>
      </c>
    </row>
    <row r="37" spans="1:4" ht="345" x14ac:dyDescent="0.25">
      <c r="D37" s="85" t="s">
        <v>26</v>
      </c>
    </row>
    <row r="38" spans="1:4" x14ac:dyDescent="0.25">
      <c r="A38" s="22"/>
      <c r="D38" s="84" t="s">
        <v>20</v>
      </c>
    </row>
    <row r="39" spans="1:4" x14ac:dyDescent="0.25">
      <c r="D39" s="84" t="s">
        <v>21</v>
      </c>
    </row>
    <row r="40" spans="1:4" x14ac:dyDescent="0.25">
      <c r="D40" s="84" t="s">
        <v>22</v>
      </c>
    </row>
    <row r="41" spans="1:4" x14ac:dyDescent="0.25">
      <c r="D41" s="84" t="s">
        <v>23</v>
      </c>
    </row>
    <row r="42" spans="1:4" x14ac:dyDescent="0.25">
      <c r="D42" s="84" t="s">
        <v>24</v>
      </c>
    </row>
    <row r="43" spans="1:4" ht="240" x14ac:dyDescent="0.25">
      <c r="D43" s="85" t="s">
        <v>27</v>
      </c>
    </row>
    <row r="44" spans="1:4" ht="255" x14ac:dyDescent="0.25">
      <c r="D44" s="85" t="s">
        <v>28</v>
      </c>
    </row>
    <row r="45" spans="1:4" x14ac:dyDescent="0.25">
      <c r="D45" s="84" t="s">
        <v>25</v>
      </c>
    </row>
  </sheetData>
  <sheetProtection password="E22E" sheet="1" objects="1" scenarios="1"/>
  <protectedRanges>
    <protectedRange sqref="G22 G10 D7 C7 B7" name="Oblast1"/>
  </protectedRanges>
  <mergeCells count="12">
    <mergeCell ref="H30:Z30"/>
    <mergeCell ref="F8:Z8"/>
    <mergeCell ref="H9:Z9"/>
    <mergeCell ref="H21:Z21"/>
    <mergeCell ref="F9:F10"/>
    <mergeCell ref="F21:F22"/>
    <mergeCell ref="F20:Z20"/>
    <mergeCell ref="B5:D5"/>
    <mergeCell ref="A9:D9"/>
    <mergeCell ref="F11:F17"/>
    <mergeCell ref="A21:D21"/>
    <mergeCell ref="F23:F29"/>
  </mergeCells>
  <pageMargins left="0.7" right="0.7" top="0.78740157499999996" bottom="0.78740157499999996" header="0.3" footer="0.3"/>
  <pageSetup paperSize="9" orientation="landscape"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Spánková kalkulačka</vt:lpstr>
    </vt:vector>
  </TitlesOfParts>
  <Company>www.adamek.cz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Adámek</dc:creator>
  <cp:lastModifiedBy>Ing. Martin Adámek</cp:lastModifiedBy>
  <cp:lastPrinted>2021-08-05T12:08:54Z</cp:lastPrinted>
  <dcterms:created xsi:type="dcterms:W3CDTF">2021-08-05T09:31:06Z</dcterms:created>
  <dcterms:modified xsi:type="dcterms:W3CDTF">2021-08-05T12:18:32Z</dcterms:modified>
</cp:coreProperties>
</file>